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E:\Evalúa CDMX\ENCUBOS 19-09-2022\"/>
    </mc:Choice>
  </mc:AlternateContent>
  <xr:revisionPtr revIDLastSave="0" documentId="13_ncr:1_{7E572F40-D86D-4057-9E72-95884456468A}" xr6:coauthVersionLast="47" xr6:coauthVersionMax="47" xr10:uidLastSave="{00000000-0000-0000-0000-000000000000}"/>
  <bookViews>
    <workbookView xWindow="-110" yWindow="-110" windowWidth="38620" windowHeight="21100" tabRatio="980" xr2:uid="{00000000-000D-0000-FFFF-FFFF00000000}"/>
  </bookViews>
  <sheets>
    <sheet name="Índice" sheetId="1" r:id="rId1"/>
    <sheet name="Cuadro 6.1 y 6.1.1" sheetId="2" r:id="rId2"/>
    <sheet name="Cuadro 6.2 y 6.2.1" sheetId="3" r:id="rId3"/>
    <sheet name="Cuadro 6.3 y 6.3.1" sheetId="4" r:id="rId4"/>
    <sheet name="Cuadro 6.4 y 6.4.1" sheetId="5" r:id="rId5"/>
    <sheet name="Cuadro 6.5 y 6.5.1" sheetId="6" r:id="rId6"/>
    <sheet name="Cuadro 6.6 y 6.6.1" sheetId="7" r:id="rId7"/>
    <sheet name="Cuadro 6.7" sheetId="9" r:id="rId8"/>
    <sheet name="Cuadro 6.8" sheetId="11" r:id="rId9"/>
    <sheet name="Cuadro 6.9" sheetId="10" r:id="rId10"/>
    <sheet name="Cuadro 6.10" sheetId="12" r:id="rId11"/>
    <sheet name="Cuadro 6.11" sheetId="13" r:id="rId12"/>
    <sheet name="Cuadro 6.12" sheetId="19" r:id="rId13"/>
    <sheet name="Cuadro 6.13" sheetId="14" r:id="rId14"/>
    <sheet name="Cuadro 6.14" sheetId="15" r:id="rId15"/>
    <sheet name="Cuadro 6.15 y 5.15.1" sheetId="16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9" l="1"/>
  <c r="H12" i="19" l="1"/>
  <c r="H10" i="19"/>
  <c r="F11" i="19"/>
  <c r="F12" i="19"/>
  <c r="F13" i="19"/>
  <c r="F14" i="19"/>
  <c r="F10" i="19"/>
  <c r="D13" i="10" l="1"/>
  <c r="D20" i="7"/>
  <c r="D21" i="7"/>
  <c r="D19" i="7"/>
  <c r="D20" i="6"/>
  <c r="D21" i="6"/>
  <c r="D19" i="6"/>
  <c r="D20" i="5"/>
  <c r="D21" i="5"/>
  <c r="D19" i="5"/>
  <c r="D20" i="4"/>
  <c r="D21" i="4"/>
  <c r="D19" i="4"/>
  <c r="D21" i="3"/>
  <c r="D22" i="3"/>
  <c r="D20" i="3"/>
  <c r="H11" i="19" l="1"/>
  <c r="I11" i="19"/>
  <c r="J11" i="19"/>
  <c r="I12" i="19"/>
  <c r="J12" i="19"/>
  <c r="H13" i="19"/>
  <c r="I13" i="19"/>
  <c r="J13" i="19"/>
  <c r="H14" i="19"/>
  <c r="I14" i="19"/>
  <c r="J14" i="19"/>
  <c r="H15" i="19"/>
  <c r="I15" i="19"/>
  <c r="J15" i="19"/>
  <c r="J10" i="19"/>
  <c r="I10" i="19"/>
  <c r="H53" i="16" l="1"/>
  <c r="G53" i="16"/>
  <c r="F53" i="16"/>
  <c r="H52" i="16"/>
  <c r="G52" i="16"/>
  <c r="F52" i="16"/>
  <c r="H51" i="16"/>
  <c r="G51" i="16"/>
  <c r="F51" i="16"/>
  <c r="H50" i="16"/>
  <c r="G50" i="16"/>
  <c r="F50" i="16"/>
  <c r="H49" i="16"/>
  <c r="G49" i="16"/>
  <c r="F49" i="16"/>
  <c r="H48" i="16"/>
  <c r="G48" i="16"/>
  <c r="F48" i="16"/>
  <c r="H47" i="16"/>
  <c r="G47" i="16"/>
  <c r="F47" i="16"/>
  <c r="H46" i="16"/>
  <c r="G46" i="16"/>
  <c r="F46" i="16"/>
  <c r="H45" i="16"/>
  <c r="G45" i="16"/>
  <c r="F45" i="16"/>
  <c r="H44" i="16"/>
  <c r="G44" i="16"/>
  <c r="F44" i="16"/>
  <c r="H43" i="16"/>
  <c r="G43" i="16"/>
  <c r="F43" i="16"/>
  <c r="H42" i="16"/>
  <c r="G42" i="16"/>
  <c r="F42" i="16"/>
  <c r="H41" i="16"/>
  <c r="G41" i="16"/>
  <c r="F41" i="16"/>
  <c r="H40" i="16"/>
  <c r="G40" i="16"/>
  <c r="F40" i="16"/>
  <c r="H39" i="16"/>
  <c r="G39" i="16"/>
  <c r="F39" i="16"/>
  <c r="H38" i="16"/>
  <c r="G38" i="16"/>
  <c r="F38" i="16"/>
  <c r="H37" i="16"/>
  <c r="G37" i="16"/>
  <c r="F37" i="16"/>
  <c r="H36" i="16"/>
  <c r="G36" i="16"/>
  <c r="F36" i="16"/>
  <c r="G10" i="16"/>
  <c r="H10" i="16"/>
  <c r="G11" i="16"/>
  <c r="H11" i="16"/>
  <c r="G12" i="16"/>
  <c r="H12" i="16"/>
  <c r="G13" i="16"/>
  <c r="H13" i="16"/>
  <c r="G14" i="16"/>
  <c r="H14" i="16"/>
  <c r="G15" i="16"/>
  <c r="H15" i="16"/>
  <c r="G16" i="16"/>
  <c r="H16" i="16"/>
  <c r="G17" i="16"/>
  <c r="H17" i="16"/>
  <c r="G18" i="16"/>
  <c r="H18" i="16"/>
  <c r="G19" i="16"/>
  <c r="H19" i="16"/>
  <c r="G20" i="16"/>
  <c r="H20" i="16"/>
  <c r="G21" i="16"/>
  <c r="H21" i="16"/>
  <c r="G22" i="16"/>
  <c r="H22" i="16"/>
  <c r="G23" i="16"/>
  <c r="H23" i="16"/>
  <c r="G24" i="16"/>
  <c r="H24" i="16"/>
  <c r="G25" i="16"/>
  <c r="H25" i="16"/>
  <c r="G26" i="16"/>
  <c r="H26" i="16"/>
  <c r="G27" i="16"/>
  <c r="H27" i="16"/>
  <c r="F27" i="16"/>
  <c r="F26" i="16"/>
  <c r="F25" i="16"/>
  <c r="F24" i="16"/>
  <c r="F23" i="16"/>
  <c r="F22" i="16"/>
  <c r="F21" i="16"/>
  <c r="F20" i="16"/>
  <c r="F19" i="16"/>
  <c r="F18" i="16"/>
  <c r="F17" i="16"/>
  <c r="F16" i="16"/>
  <c r="F15" i="16"/>
  <c r="F14" i="16"/>
  <c r="F13" i="16"/>
  <c r="F12" i="16"/>
  <c r="F11" i="16"/>
  <c r="F10" i="16"/>
  <c r="G10" i="15"/>
  <c r="H10" i="15"/>
  <c r="G11" i="15"/>
  <c r="H11" i="15"/>
  <c r="G12" i="15"/>
  <c r="H12" i="15"/>
  <c r="G13" i="15"/>
  <c r="H13" i="15"/>
  <c r="G14" i="15"/>
  <c r="H14" i="15"/>
  <c r="G15" i="15"/>
  <c r="H15" i="15"/>
  <c r="G16" i="15"/>
  <c r="H16" i="15"/>
  <c r="G17" i="15"/>
  <c r="H17" i="15"/>
  <c r="G18" i="15"/>
  <c r="H18" i="15"/>
  <c r="F18" i="15"/>
  <c r="F17" i="15"/>
  <c r="F16" i="15"/>
  <c r="F15" i="15"/>
  <c r="F14" i="15"/>
  <c r="F13" i="15"/>
  <c r="F12" i="15"/>
  <c r="F11" i="15"/>
  <c r="F10" i="15"/>
  <c r="D10" i="14"/>
  <c r="D11" i="14"/>
  <c r="D12" i="14"/>
  <c r="D13" i="14"/>
  <c r="D14" i="14"/>
  <c r="D15" i="14"/>
  <c r="D16" i="14"/>
  <c r="D9" i="14"/>
  <c r="F11" i="13"/>
  <c r="F12" i="13"/>
  <c r="F13" i="13"/>
  <c r="F14" i="13"/>
  <c r="F15" i="13"/>
  <c r="F10" i="13"/>
  <c r="E11" i="13"/>
  <c r="E12" i="13"/>
  <c r="E13" i="13"/>
  <c r="E14" i="13"/>
  <c r="E15" i="13"/>
  <c r="E10" i="13"/>
  <c r="D14" i="12"/>
  <c r="D15" i="12"/>
  <c r="D13" i="12"/>
  <c r="D11" i="12"/>
  <c r="D9" i="12"/>
  <c r="D10" i="12"/>
  <c r="D13" i="11"/>
  <c r="D12" i="11"/>
  <c r="D11" i="11"/>
  <c r="D10" i="11"/>
  <c r="D9" i="11"/>
  <c r="D10" i="10"/>
  <c r="D11" i="10"/>
  <c r="D12" i="10"/>
  <c r="D14" i="10"/>
  <c r="D9" i="10"/>
  <c r="G14" i="9"/>
  <c r="H14" i="9"/>
  <c r="G15" i="9"/>
  <c r="H15" i="9"/>
  <c r="G13" i="9"/>
  <c r="H13" i="9"/>
  <c r="G17" i="9"/>
  <c r="H17" i="9"/>
  <c r="G25" i="9"/>
  <c r="H25" i="9"/>
  <c r="G16" i="9"/>
  <c r="H16" i="9"/>
  <c r="G11" i="9"/>
  <c r="H11" i="9"/>
  <c r="G12" i="9"/>
  <c r="H12" i="9"/>
  <c r="G20" i="9"/>
  <c r="H20" i="9"/>
  <c r="G23" i="9"/>
  <c r="H23" i="9"/>
  <c r="G21" i="9"/>
  <c r="H21" i="9"/>
  <c r="G18" i="9"/>
  <c r="H18" i="9"/>
  <c r="G10" i="9"/>
  <c r="H10" i="9"/>
  <c r="G19" i="9"/>
  <c r="H19" i="9"/>
  <c r="G26" i="9"/>
  <c r="H26" i="9"/>
  <c r="G27" i="9"/>
  <c r="H27" i="9"/>
  <c r="G30" i="9"/>
  <c r="H30" i="9"/>
  <c r="G29" i="9"/>
  <c r="H29" i="9"/>
  <c r="G28" i="9"/>
  <c r="H28" i="9"/>
  <c r="G31" i="9"/>
  <c r="H31" i="9"/>
  <c r="G22" i="9"/>
  <c r="H22" i="9"/>
  <c r="G24" i="9"/>
  <c r="H24" i="9"/>
  <c r="F24" i="9"/>
  <c r="F22" i="9"/>
  <c r="F31" i="9"/>
  <c r="F28" i="9"/>
  <c r="F29" i="9"/>
  <c r="F30" i="9"/>
  <c r="F27" i="9"/>
  <c r="F26" i="9"/>
  <c r="F19" i="9"/>
  <c r="F10" i="9"/>
  <c r="F18" i="9"/>
  <c r="F21" i="9"/>
  <c r="F23" i="9"/>
  <c r="F20" i="9"/>
  <c r="F12" i="9"/>
  <c r="F11" i="9"/>
  <c r="F16" i="9"/>
  <c r="F25" i="9"/>
  <c r="F17" i="9"/>
  <c r="F13" i="9"/>
  <c r="F15" i="9"/>
  <c r="F14" i="9"/>
  <c r="D10" i="7" l="1"/>
  <c r="D11" i="7"/>
  <c r="D9" i="7"/>
  <c r="D10" i="6"/>
  <c r="D11" i="6"/>
  <c r="D9" i="6"/>
  <c r="D10" i="5"/>
  <c r="D11" i="5"/>
  <c r="D9" i="5"/>
  <c r="D10" i="4"/>
  <c r="D11" i="4"/>
  <c r="D9" i="4"/>
  <c r="D11" i="3"/>
  <c r="D12" i="3"/>
  <c r="D10" i="3"/>
</calcChain>
</file>

<file path=xl/sharedStrings.xml><?xml version="1.0" encoding="utf-8"?>
<sst xmlns="http://schemas.openxmlformats.org/spreadsheetml/2006/main" count="358" uniqueCount="181">
  <si>
    <t xml:space="preserve">Porcentaje </t>
  </si>
  <si>
    <t>Si</t>
  </si>
  <si>
    <t>No</t>
  </si>
  <si>
    <t xml:space="preserve">Opción </t>
  </si>
  <si>
    <t>Opción</t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</si>
  <si>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Evalúa, ENCUBOS 2019, México 2019.</t>
    </r>
  </si>
  <si>
    <t>Total</t>
  </si>
  <si>
    <t>Carnes frías y embutidos</t>
  </si>
  <si>
    <t>Cereales (que no requieren cocinarse para comerse)</t>
  </si>
  <si>
    <t>Crema</t>
  </si>
  <si>
    <t>Mantequilla</t>
  </si>
  <si>
    <t>Manteca de cerdo o vegetal</t>
  </si>
  <si>
    <t>Yogurt</t>
  </si>
  <si>
    <t xml:space="preserve">Café instantáneo o de grano </t>
  </si>
  <si>
    <t>Té</t>
  </si>
  <si>
    <t>Chocolate (para preparar bebidas)</t>
  </si>
  <si>
    <t>Postres</t>
  </si>
  <si>
    <t>Dulces</t>
  </si>
  <si>
    <t>Refrescos (con o sin gas)</t>
  </si>
  <si>
    <t>Agua de garrafón</t>
  </si>
  <si>
    <t>Agua embotellada</t>
  </si>
  <si>
    <t>Agua mineral</t>
  </si>
  <si>
    <t>Cerveza</t>
  </si>
  <si>
    <t>Licores</t>
  </si>
  <si>
    <t xml:space="preserve">Vinos </t>
  </si>
  <si>
    <t>Sustitutos de azúcar</t>
  </si>
  <si>
    <t>Preparar alimentos para consumir fuera del hogar</t>
  </si>
  <si>
    <t>Comprar alimentos preparados para consumir en el hogar</t>
  </si>
  <si>
    <t xml:space="preserve">Sí </t>
  </si>
  <si>
    <t xml:space="preserve">No </t>
  </si>
  <si>
    <t>Un alimento</t>
  </si>
  <si>
    <t>Dos alimentos</t>
  </si>
  <si>
    <t>Tres alimentos</t>
  </si>
  <si>
    <t xml:space="preserve">Cuatro alimentos </t>
  </si>
  <si>
    <t>Porcentaje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</si>
  <si>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considera desde el primer alimento de la mañana (desayuno) hasta el último de la noche (merienda, cena).</t>
    </r>
  </si>
  <si>
    <t xml:space="preserve">Una vez a la semana </t>
  </si>
  <si>
    <t xml:space="preserve">Varias veces a la semana </t>
  </si>
  <si>
    <t xml:space="preserve">De vez en cuando 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</si>
  <si>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El total no contempla a 1,770,394 hogares (por redondeo) que no reportaron comprar alimentos preparados para consumir en el hogar. </t>
    </r>
  </si>
  <si>
    <t>Sí comen fuera</t>
  </si>
  <si>
    <t>No comen fuera</t>
  </si>
  <si>
    <t>Porque no quiere</t>
  </si>
  <si>
    <t xml:space="preserve">Porque no les alcanza el dinero </t>
  </si>
  <si>
    <t>Hogares según el motivo para no comer fuera del hogar</t>
  </si>
  <si>
    <r>
      <t>Total</t>
    </r>
    <r>
      <rPr>
        <b/>
        <vertAlign val="superscript"/>
        <sz val="10"/>
        <color theme="1"/>
        <rFont val="Source Sans Pro"/>
        <family val="2"/>
      </rPr>
      <t>2</t>
    </r>
  </si>
  <si>
    <t>Nunca</t>
  </si>
  <si>
    <t>Diario, una vez al día</t>
  </si>
  <si>
    <t>Diario, varias veces al día</t>
  </si>
  <si>
    <t>Una vez a la semana</t>
  </si>
  <si>
    <t>Frutas</t>
  </si>
  <si>
    <t>Verduras</t>
  </si>
  <si>
    <t>Hogares según qué tan seguido comen frutas y verduras</t>
  </si>
  <si>
    <t xml:space="preserve">Una vez </t>
  </si>
  <si>
    <t>Dos veces</t>
  </si>
  <si>
    <t>Tres veces</t>
  </si>
  <si>
    <t>Cuatro veces</t>
  </si>
  <si>
    <t>Cinco veces</t>
  </si>
  <si>
    <t>Seis veces</t>
  </si>
  <si>
    <t>Todos los días</t>
  </si>
  <si>
    <t xml:space="preserve">Estufa de gas o eléctrica con horno </t>
  </si>
  <si>
    <t>Licuadora</t>
  </si>
  <si>
    <t>Refrigerador</t>
  </si>
  <si>
    <t xml:space="preserve">Jarra </t>
  </si>
  <si>
    <t xml:space="preserve">Mantel </t>
  </si>
  <si>
    <t xml:space="preserve">Mesa con sillas o juego de comedor </t>
  </si>
  <si>
    <t>Alacena</t>
  </si>
  <si>
    <t>Espacio o mesa de trabajo en la cocina</t>
  </si>
  <si>
    <t>Extractor de jugos</t>
  </si>
  <si>
    <t>Exprimidor de jugos</t>
  </si>
  <si>
    <t>Olla exprés</t>
  </si>
  <si>
    <t>Sartenes con teflón</t>
  </si>
  <si>
    <t>Cafetera</t>
  </si>
  <si>
    <t xml:space="preserve">Tostadora de pan </t>
  </si>
  <si>
    <t>Horno de microondas</t>
  </si>
  <si>
    <t>Lavaplatos o lavavajillas</t>
  </si>
  <si>
    <t>Escurridor de trastes</t>
  </si>
  <si>
    <t>Filtro o purificador de agua</t>
  </si>
  <si>
    <t>Hornito eléctrico</t>
  </si>
  <si>
    <t>Batidora</t>
  </si>
  <si>
    <t>Papel aluminio</t>
  </si>
  <si>
    <t>Papel encerado</t>
  </si>
  <si>
    <t>Bolsa hermética de plástico</t>
  </si>
  <si>
    <t xml:space="preserve">Procesador de alimentos </t>
  </si>
  <si>
    <t>Contenedores de plástico para alimentos (tuppers)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</si>
  <si>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Contempla a los hogares que reportaron no tener los ya mencionados muebles, utensilios y equipos para preparar alimentos. </t>
    </r>
  </si>
  <si>
    <t>CUADRO 6.15.1</t>
  </si>
  <si>
    <t>Hogares según qué tan seguido toman leche por grupos de edad</t>
  </si>
  <si>
    <r>
      <t>Total</t>
    </r>
    <r>
      <rPr>
        <b/>
        <vertAlign val="superscript"/>
        <sz val="10"/>
        <color theme="1"/>
        <rFont val="Source Sans Pro"/>
        <family val="2"/>
      </rPr>
      <t>1</t>
    </r>
  </si>
  <si>
    <t xml:space="preserve">Hogares según si tienen los siguientes muebles, utensilios y equipos para preparar alimentos </t>
  </si>
  <si>
    <t>Índice de cuadros</t>
  </si>
  <si>
    <t>Bebidas dietéticas</t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</si>
  <si>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 xml:space="preserve">Se refiere a hogares con uno o más integrantes menores de 18 años. </t>
    </r>
  </si>
  <si>
    <r>
      <rPr>
        <vertAlign val="superscript"/>
        <sz val="8"/>
        <color theme="1"/>
        <rFont val="Source Sans Pro"/>
        <family val="2"/>
      </rPr>
      <t>2</t>
    </r>
    <r>
      <rPr>
        <sz val="8"/>
        <color theme="1"/>
        <rFont val="Source Sans Pro"/>
        <family val="2"/>
      </rPr>
      <t xml:space="preserve"> Se refiere a hogares con uno o más integrantes adultos de 18 a 64 años. </t>
    </r>
  </si>
  <si>
    <t>Porque no quieren</t>
  </si>
  <si>
    <t>Porque no les alcanza</t>
  </si>
  <si>
    <t>Plástico adherente</t>
  </si>
  <si>
    <t>Varias veces a la semana</t>
  </si>
  <si>
    <r>
      <rPr>
        <vertAlign val="superscript"/>
        <sz val="8"/>
        <color theme="1"/>
        <rFont val="Source Sans Pro"/>
        <family val="2"/>
      </rPr>
      <t>3</t>
    </r>
    <r>
      <rPr>
        <sz val="8"/>
        <color theme="1"/>
        <rFont val="Source Sans Pro"/>
        <family val="2"/>
      </rPr>
      <t xml:space="preserve"> Se refiere a hogares con uno o más adultos mayores de 65 años o más. </t>
    </r>
  </si>
  <si>
    <t>Casi nunca</t>
  </si>
  <si>
    <t>Hogares que compran alimentos preparados para su consumo según frecuencia con que lo hacen</t>
  </si>
  <si>
    <t>Bolsa de mandado</t>
  </si>
  <si>
    <t>De cinco a seis alimentos</t>
  </si>
  <si>
    <t>Total de población según opción</t>
  </si>
  <si>
    <t>Total de población según rango de edad</t>
  </si>
  <si>
    <t>CUADRO 6.1.1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</si>
  <si>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refiere a los hogares de la Ciudad de México. </t>
    </r>
  </si>
  <si>
    <r>
      <rPr>
        <vertAlign val="superscript"/>
        <sz val="8"/>
        <color theme="1"/>
        <rFont val="Source Sans Pro"/>
        <family val="2"/>
      </rPr>
      <t xml:space="preserve">2 </t>
    </r>
    <r>
      <rPr>
        <sz val="8"/>
        <color theme="1"/>
        <rFont val="Source Sans Pro"/>
        <family val="2"/>
      </rPr>
      <t>Excluye a los trabajadores domésticos, a sus familiares y a los huéspedes.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</si>
  <si>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refiere a la población de la Ciudad de México. </t>
    </r>
  </si>
  <si>
    <r>
      <t>Absolutos (Hogares)</t>
    </r>
    <r>
      <rPr>
        <b/>
        <vertAlign val="superscript"/>
        <sz val="10"/>
        <color theme="0"/>
        <rFont val="Source Sans Pro"/>
        <family val="2"/>
      </rPr>
      <t>1</t>
    </r>
  </si>
  <si>
    <r>
      <t>Absolutos (Población)</t>
    </r>
    <r>
      <rPr>
        <b/>
        <vertAlign val="superscript"/>
        <sz val="10"/>
        <color theme="0"/>
        <rFont val="Source Sans Pro"/>
        <family val="2"/>
      </rPr>
      <t>1</t>
    </r>
  </si>
  <si>
    <t>CUADRO 6.2.1</t>
  </si>
  <si>
    <t>CUADRO 6.3.1</t>
  </si>
  <si>
    <t>CUADRO 6.4.1</t>
  </si>
  <si>
    <t>CUADRO 6.5.1</t>
  </si>
  <si>
    <t>CUADRO 6.6.1</t>
  </si>
  <si>
    <t>Hogares según sí comen fueran del hogar y el motivo</t>
  </si>
  <si>
    <t>Hogares según si consumen los siguientes productos</t>
  </si>
  <si>
    <t>CUADRO 6.7</t>
  </si>
  <si>
    <t>Cuadro 6.7 Hogares según si consumen los siguientes productos</t>
  </si>
  <si>
    <t>Cuadro 6.8 Hogares que compran alimentos preparados para su consumo según frecuencia con que lo hacen</t>
  </si>
  <si>
    <t>CUADRO 6.8</t>
  </si>
  <si>
    <t>Cuadro 6.9 Hogares según la cantidad de alimentos que toman al día la mayoría de las personas que viven en la vivienda</t>
  </si>
  <si>
    <t>CUADRO 6.9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</si>
  <si>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El total no contempla a 259,587 hogares (por redondeo) que no reportaron información. </t>
    </r>
  </si>
  <si>
    <r>
      <rPr>
        <vertAlign val="superscript"/>
        <sz val="8"/>
        <color theme="1"/>
        <rFont val="Source Sans Pro"/>
        <family val="2"/>
      </rPr>
      <t>2</t>
    </r>
    <r>
      <rPr>
        <sz val="8"/>
        <color theme="1"/>
        <rFont val="Source Sans Pro"/>
        <family val="2"/>
      </rPr>
      <t xml:space="preserve">El total contempla a los hogares que reportaron no comer fuera. </t>
    </r>
  </si>
  <si>
    <t>CUADRO 6.10</t>
  </si>
  <si>
    <t>Absoluto</t>
  </si>
  <si>
    <t>Hogares según cuántas veces a la semana comen carne, pollo o pescado las personas que viven en esta vivienda</t>
  </si>
  <si>
    <t>Cuadro 6.13 Hogares según cuántas veces a la semana comen carne, pollo o pescado las personas que viven en esta vivienda</t>
  </si>
  <si>
    <t>CUADRO 6.12</t>
  </si>
  <si>
    <t>CUADRO 6.11</t>
  </si>
  <si>
    <t>CUADRO 6.13</t>
  </si>
  <si>
    <t>CUADRO 6.14</t>
  </si>
  <si>
    <t>CUADRO 6.15</t>
  </si>
  <si>
    <t>CUADRO 6.6</t>
  </si>
  <si>
    <t>CUADRO 6.5</t>
  </si>
  <si>
    <t>CUADRO 6.4</t>
  </si>
  <si>
    <t>CUADRO 6.3</t>
  </si>
  <si>
    <t>CUADRO 6.2</t>
  </si>
  <si>
    <t>CUADRO 6.1</t>
  </si>
  <si>
    <t>Cuadro 6.10  Hogares según sí comen fueran del hogar y el motivo</t>
  </si>
  <si>
    <t>Cuadro 6.11 Hogares según qué tan seguido comen frutas y verduras</t>
  </si>
  <si>
    <t>Cuadro 6.12 Hogares según qué tan seguido toman leche por grupos de edad</t>
  </si>
  <si>
    <t>Cuadro 6.14 Hogares según si tienen los siguientes muebles, utensilios y equipos para preparar alimentos</t>
  </si>
  <si>
    <t xml:space="preserve">Cuadro 6.15 Hogares según si tienen los siguientes muebles, utensilios y equipos para preparar alimentos </t>
  </si>
  <si>
    <t>Cuadro 6.15.1 Hogares según motivo por el que no tienen los siguientes muebles, utensicilios y equipos para preparar alimentos</t>
  </si>
  <si>
    <t>VI. Seguridad alimentaria</t>
  </si>
  <si>
    <t>Hogares: en el último mes, por falta de dinero o recursos ¿alguna vez a usted le preocupó que la comida se acabara?</t>
  </si>
  <si>
    <t>Población: en el último mes, por falta de dinero o recursos ¿alguna vez a usted le preocupó que la comida se acabara?</t>
  </si>
  <si>
    <t>Hogares: en el último mes, por falta de dinero o recursos ¿alguna vez se quedaron sin comida?</t>
  </si>
  <si>
    <t>Población: en el último mes, por falta de dinero o recursos ¿alguna vez se quedaron sin comida?</t>
  </si>
  <si>
    <t>Hogares: en el último mes ¿alguna vez el dinero o los recursos no alcanzaron para obtener una alimentación sana y variada?</t>
  </si>
  <si>
    <t>Población: en el último mes ¿alguna vez el dinero o los recursos no alcanzaron para obtener una alimentación sana y variada?</t>
  </si>
  <si>
    <t>Hogares: en el último mes, por falta de dinero o recursos, ¿alguna vez usted o algún adulto en su hogar tuvo una alimentación basada en muy poca variedad de alimentos?</t>
  </si>
  <si>
    <t>Población: en el último mes, por falta de dinero o recursos, ¿alguna vez usted o algún adulto en su hogar tuvo una alimentación basada en muy poca variedad de alimentos?</t>
  </si>
  <si>
    <t>Hogares: en el último mes, por falta de dinero o recursos ¿alguna vez usted o algún otro miembro de su hogar comió menos de lo que usted piensa debía comer?</t>
  </si>
  <si>
    <t>Población: en el último mes, por falta de dinero o recursos ¿alguna vez usted o algún otro miembro de su hogar comió menos de lo que usted piensa debía comer?</t>
  </si>
  <si>
    <t>Cuadro 6.1 Hogares: en el último mes, por falta de dinero o recursos ¿alguna vez a usted le preocupó que la comida se acabara?</t>
  </si>
  <si>
    <t>Cuadro 6.1.1 Población: en el último mes, por falta de dinero o recursos ¿alguna vez a usted le preocupó que la comida se acabara?</t>
  </si>
  <si>
    <t>Cuadro 6.2 Hogares: en el último mes, por falta de dinero o recursos ¿alguna vez se quedaron sin comida?</t>
  </si>
  <si>
    <t>Cuadro 6.2.1 Población: en el último mes, por falta de dinero o recursos ¿alguna vez se quedaron sin comida?</t>
  </si>
  <si>
    <t>Cuadro 6.3 Hogares: en el último mes ¿alguna vez el dinero o los recursos no alcanzaron para obtener una alimentación sana y variada?</t>
  </si>
  <si>
    <t>Cuadro 6.3.1 Población: en el último mes ¿alguna vez el dinero o los recursos no alcanzaron para obtener una alimentación sana y variada?</t>
  </si>
  <si>
    <t>Cuadro 6.4 Hogares: en el último mes, por falta de dinero o recursos, ¿alguna vez usted o algún adulto en su hogar tuvo una alimentación basada en muy poca variedad de alimentos?</t>
  </si>
  <si>
    <t>Cuadro 6.4.1 Población:  en el último mes, por falta de dinero o recursos, ¿alguna vez usted o algún adulto en su hogar tuvo una alimentación basada en muy poca variedad de alimentos?</t>
  </si>
  <si>
    <t>Cuadro 6.5 Hogares: en el último mes, por falta de dinero o recursos ¿alguna vez usted o algún otro miembro de su hogar comió menos de lo que usted piensa debía comer?</t>
  </si>
  <si>
    <t>Cuadro 6.5.1 Población: en el último mes, por falta de dinero o recursos ¿alguna vez usted o algún otro miembro de su hogar comió menos de lo que usted piensa debía comer?</t>
  </si>
  <si>
    <t>Cuadro 6.6 Hogares: en el último mes, por falta de dinero o recursos, ¿alguna vez tuvieron que hacer algo que hubieran preferido no hacer para conseguir comida, tal como mendigar (pedir limosna) o mandar a los niños a trabajar?</t>
  </si>
  <si>
    <t>Cuadro 6.6.1 Población: en el último mes, por falta de dinero o recursos, ¿alguna vez tuvieron que hacer algo que hubieran preferido no hacer para conseguir comida, tal como mendigar (pedir limosna) o mandar a los niños a trabajar?</t>
  </si>
  <si>
    <t>Hogares: en el último mes, por falta de dinero o recursos, ¿alguna vez tuvieron que hacer algo que hubieran preferido no hacer para conseguir comida, tal como mendigar (pedir limosna) o mandar a los niños a trabajar?</t>
  </si>
  <si>
    <t>Población: en el último mes, por falta de dinero o recursos, ¿alguna vez tuvieron que hacer algo que hubieran preferido no hacer para conseguir comida, tal como mendigar (pedir limosna) o mandar a los niños a trabajar?</t>
  </si>
  <si>
    <r>
      <rPr>
        <b/>
        <sz val="9"/>
        <color theme="1"/>
        <rFont val="Source Sans Pro"/>
        <family val="2"/>
      </rPr>
      <t xml:space="preserve">Fuente: </t>
    </r>
    <r>
      <rPr>
        <sz val="9"/>
        <color theme="1"/>
        <rFont val="Source Sans Pro"/>
        <family val="2"/>
      </rPr>
      <t>Evalúa, ENCUBOS 2019, México 2019.</t>
    </r>
  </si>
  <si>
    <r>
      <rPr>
        <vertAlign val="superscript"/>
        <sz val="9"/>
        <color theme="1"/>
        <rFont val="Source Sans Pro"/>
        <family val="2"/>
      </rPr>
      <t>1</t>
    </r>
    <r>
      <rPr>
        <sz val="9"/>
        <color theme="1"/>
        <rFont val="Source Sans Pro"/>
        <family val="2"/>
      </rPr>
      <t xml:space="preserve"> Se refiere a los hogares de la Ciudad de México. </t>
    </r>
  </si>
  <si>
    <r>
      <rPr>
        <vertAlign val="superscript"/>
        <sz val="9"/>
        <color theme="1"/>
        <rFont val="Source Sans Pro"/>
        <family val="2"/>
      </rPr>
      <t>1</t>
    </r>
    <r>
      <rPr>
        <sz val="9"/>
        <color theme="1"/>
        <rFont val="Source Sans Pro"/>
        <family val="2"/>
      </rPr>
      <t xml:space="preserve"> Se refiere a la población de la Ciudad de México. </t>
    </r>
  </si>
  <si>
    <r>
      <rPr>
        <vertAlign val="superscript"/>
        <sz val="9"/>
        <color theme="1"/>
        <rFont val="Source Sans Pro"/>
        <family val="2"/>
      </rPr>
      <t xml:space="preserve">2 </t>
    </r>
    <r>
      <rPr>
        <sz val="9"/>
        <color theme="1"/>
        <rFont val="Source Sans Pro"/>
        <family val="2"/>
      </rPr>
      <t>Excluye a los trabajadores domésticos, a sus familiares y a los huéspedes.</t>
    </r>
  </si>
  <si>
    <r>
      <t>Hogares según la cantidad de alimentos</t>
    </r>
    <r>
      <rPr>
        <vertAlign val="superscript"/>
        <sz val="12"/>
        <rFont val="Source Sans Pro"/>
        <family val="2"/>
      </rPr>
      <t>1</t>
    </r>
    <r>
      <rPr>
        <sz val="12"/>
        <rFont val="Source Sans Pro"/>
        <family val="2"/>
      </rPr>
      <t xml:space="preserve"> que toman al día la mayoría de las personas que viven en la vivienda</t>
    </r>
  </si>
  <si>
    <r>
      <t>Hogares con menores de 18 años</t>
    </r>
    <r>
      <rPr>
        <vertAlign val="superscript"/>
        <sz val="11"/>
        <color theme="0"/>
        <rFont val="Source Sans Pro"/>
        <family val="2"/>
      </rPr>
      <t>1</t>
    </r>
  </si>
  <si>
    <r>
      <t>Hogares con adultos de 18 a 64 años</t>
    </r>
    <r>
      <rPr>
        <vertAlign val="superscript"/>
        <sz val="11"/>
        <color theme="0"/>
        <rFont val="Source Sans Pro"/>
        <family val="2"/>
      </rPr>
      <t>2</t>
    </r>
  </si>
  <si>
    <r>
      <t>Hogares con adultos mayores de 65 años y más</t>
    </r>
    <r>
      <rPr>
        <vertAlign val="superscript"/>
        <sz val="11"/>
        <color theme="0"/>
        <rFont val="Source Sans Pro"/>
        <family val="2"/>
      </rPr>
      <t>3</t>
    </r>
  </si>
  <si>
    <r>
      <t>Hogares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el motivo por el que no tienen  los siguientes muebles, utensilios y equipos para preparar alimentos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</si>
</sst>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6" x14ac:knownFonts="1">
    <font>
      <sz val="11"/>
      <color theme="1"/>
      <name val="Calibri"/>
      <family val="2"/>
      <scheme val="minor"/>
    </font>
    <font>
      <sz val="12"/>
      <color theme="1"/>
      <name val="Source Sans Pro"/>
      <family val="2"/>
    </font>
    <font>
      <b/>
      <sz val="12"/>
      <color theme="1"/>
      <name val="Source Sans Pro"/>
      <family val="2"/>
    </font>
    <font>
      <b/>
      <sz val="9"/>
      <color theme="1"/>
      <name val="Source Sans Pro"/>
      <family val="2"/>
    </font>
    <font>
      <b/>
      <sz val="10"/>
      <color theme="1"/>
      <name val="Source Sans Pro"/>
      <family val="2"/>
    </font>
    <font>
      <u/>
      <sz val="12"/>
      <color theme="10"/>
      <name val="Calibri"/>
      <family val="2"/>
      <scheme val="minor"/>
    </font>
    <font>
      <sz val="10"/>
      <color theme="1"/>
      <name val="Source Sans Pro"/>
      <family val="2"/>
    </font>
    <font>
      <b/>
      <sz val="10"/>
      <color theme="0"/>
      <name val="Source Sans Pro"/>
      <family val="2"/>
    </font>
    <font>
      <sz val="8"/>
      <color theme="1"/>
      <name val="Source Sans Pro"/>
      <family val="2"/>
    </font>
    <font>
      <b/>
      <sz val="8"/>
      <color theme="1"/>
      <name val="Source Sans Pro"/>
      <family val="2"/>
    </font>
    <font>
      <vertAlign val="superscript"/>
      <sz val="8"/>
      <color theme="1"/>
      <name val="Source Sans Pro"/>
      <family val="2"/>
    </font>
    <font>
      <b/>
      <vertAlign val="superscript"/>
      <sz val="10"/>
      <color theme="1"/>
      <name val="Source Sans Pro"/>
      <family val="2"/>
    </font>
    <font>
      <b/>
      <vertAlign val="superscript"/>
      <sz val="10"/>
      <color theme="0"/>
      <name val="Source Sans Pro"/>
      <family val="2"/>
    </font>
    <font>
      <sz val="10"/>
      <name val="Source Sans Pro"/>
      <family val="2"/>
    </font>
    <font>
      <sz val="12"/>
      <name val="Source Sans Pro"/>
      <family val="2"/>
    </font>
    <font>
      <b/>
      <sz val="10"/>
      <name val="Source Sans Pro"/>
      <family val="2"/>
    </font>
    <font>
      <b/>
      <sz val="10"/>
      <color theme="0" tint="-0.499984740745262"/>
      <name val="Source Sans Pro"/>
      <family val="2"/>
    </font>
    <font>
      <sz val="9"/>
      <color theme="1"/>
      <name val="Source Sans Pro"/>
      <family val="2"/>
    </font>
    <font>
      <vertAlign val="superscript"/>
      <sz val="9"/>
      <color theme="1"/>
      <name val="Source Sans Pro"/>
      <family val="2"/>
    </font>
    <font>
      <sz val="10"/>
      <color rgb="FFFF0000"/>
      <name val="Source Sans Pro"/>
      <family val="2"/>
    </font>
    <font>
      <sz val="10"/>
      <color theme="9" tint="-0.249977111117893"/>
      <name val="Source Sans Pro"/>
      <family val="2"/>
    </font>
    <font>
      <b/>
      <sz val="11"/>
      <color theme="0"/>
      <name val="Source Sans Pro"/>
      <family val="2"/>
    </font>
    <font>
      <sz val="11"/>
      <color theme="0"/>
      <name val="Source Sans Pro"/>
      <family val="2"/>
    </font>
    <font>
      <vertAlign val="superscript"/>
      <sz val="12"/>
      <name val="Source Sans Pro"/>
      <family val="2"/>
    </font>
    <font>
      <vertAlign val="superscript"/>
      <sz val="11"/>
      <color theme="0"/>
      <name val="Source Sans Pro"/>
      <family val="2"/>
    </font>
    <font>
      <vertAlign val="superscript"/>
      <sz val="12"/>
      <color theme="1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C3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97">
    <xf numFmtId="0" fontId="0" fillId="0" borderId="0" xfId="0"/>
    <xf numFmtId="0" fontId="4" fillId="2" borderId="0" xfId="0" applyFont="1" applyFill="1" applyBorder="1" applyAlignment="1">
      <alignment vertical="center"/>
    </xf>
    <xf numFmtId="0" fontId="6" fillId="2" borderId="0" xfId="0" applyFont="1" applyFill="1" applyAlignment="1">
      <alignment horizontal="left" indent="1"/>
    </xf>
    <xf numFmtId="0" fontId="6" fillId="2" borderId="0" xfId="0" applyFont="1" applyFill="1"/>
    <xf numFmtId="0" fontId="4" fillId="2" borderId="0" xfId="0" applyFont="1" applyFill="1"/>
    <xf numFmtId="3" fontId="6" fillId="2" borderId="0" xfId="0" applyNumberFormat="1" applyFont="1" applyFill="1"/>
    <xf numFmtId="4" fontId="6" fillId="2" borderId="0" xfId="0" applyNumberFormat="1" applyFont="1" applyFill="1"/>
    <xf numFmtId="0" fontId="4" fillId="2" borderId="3" xfId="0" applyFont="1" applyFill="1" applyBorder="1"/>
    <xf numFmtId="3" fontId="4" fillId="2" borderId="2" xfId="0" applyNumberFormat="1" applyFont="1" applyFill="1" applyBorder="1"/>
    <xf numFmtId="2" fontId="6" fillId="2" borderId="0" xfId="0" applyNumberFormat="1" applyFont="1" applyFill="1"/>
    <xf numFmtId="1" fontId="4" fillId="2" borderId="2" xfId="0" applyNumberFormat="1" applyFont="1" applyFill="1" applyBorder="1"/>
    <xf numFmtId="0" fontId="7" fillId="3" borderId="4" xfId="0" applyFont="1" applyFill="1" applyBorder="1" applyAlignment="1">
      <alignment horizontal="center" vertical="center" wrapText="1"/>
    </xf>
    <xf numFmtId="0" fontId="6" fillId="2" borderId="1" xfId="0" applyFont="1" applyFill="1" applyBorder="1"/>
    <xf numFmtId="3" fontId="6" fillId="2" borderId="1" xfId="0" applyNumberFormat="1" applyFont="1" applyFill="1" applyBorder="1"/>
    <xf numFmtId="0" fontId="4" fillId="2" borderId="2" xfId="0" applyFont="1" applyFill="1" applyBorder="1"/>
    <xf numFmtId="3" fontId="4" fillId="2" borderId="2" xfId="0" applyNumberFormat="1" applyFont="1" applyFill="1" applyBorder="1" applyAlignment="1">
      <alignment horizontal="right"/>
    </xf>
    <xf numFmtId="3" fontId="6" fillId="2" borderId="0" xfId="0" applyNumberFormat="1" applyFont="1" applyFill="1" applyAlignment="1">
      <alignment wrapText="1"/>
    </xf>
    <xf numFmtId="0" fontId="6" fillId="2" borderId="0" xfId="0" applyFont="1" applyFill="1" applyAlignment="1">
      <alignment horizontal="left" wrapText="1" indent="1"/>
    </xf>
    <xf numFmtId="0" fontId="6" fillId="2" borderId="0" xfId="0" applyFont="1" applyFill="1" applyBorder="1" applyAlignment="1">
      <alignment horizontal="left" indent="1"/>
    </xf>
    <xf numFmtId="3" fontId="6" fillId="2" borderId="0" xfId="0" applyNumberFormat="1" applyFont="1" applyFill="1" applyBorder="1" applyAlignment="1">
      <alignment wrapText="1"/>
    </xf>
    <xf numFmtId="0" fontId="6" fillId="2" borderId="8" xfId="0" applyFont="1" applyFill="1" applyBorder="1" applyAlignment="1">
      <alignment horizontal="left" indent="1"/>
    </xf>
    <xf numFmtId="3" fontId="6" fillId="2" borderId="8" xfId="0" applyNumberFormat="1" applyFont="1" applyFill="1" applyBorder="1" applyAlignment="1">
      <alignment wrapText="1"/>
    </xf>
    <xf numFmtId="2" fontId="6" fillId="2" borderId="8" xfId="0" applyNumberFormat="1" applyFont="1" applyFill="1" applyBorder="1"/>
    <xf numFmtId="2" fontId="6" fillId="2" borderId="0" xfId="0" applyNumberFormat="1" applyFont="1" applyFill="1" applyBorder="1"/>
    <xf numFmtId="4" fontId="6" fillId="2" borderId="0" xfId="0" applyNumberFormat="1" applyFont="1" applyFill="1" applyAlignment="1">
      <alignment wrapText="1"/>
    </xf>
    <xf numFmtId="0" fontId="4" fillId="2" borderId="7" xfId="0" applyFont="1" applyFill="1" applyBorder="1" applyAlignment="1"/>
    <xf numFmtId="3" fontId="4" fillId="2" borderId="7" xfId="0" applyNumberFormat="1" applyFont="1" applyFill="1" applyBorder="1" applyAlignment="1">
      <alignment wrapText="1"/>
    </xf>
    <xf numFmtId="4" fontId="4" fillId="2" borderId="7" xfId="0" applyNumberFormat="1" applyFont="1" applyFill="1" applyBorder="1" applyAlignment="1">
      <alignment wrapText="1"/>
    </xf>
    <xf numFmtId="164" fontId="6" fillId="2" borderId="0" xfId="0" applyNumberFormat="1" applyFont="1" applyFill="1" applyAlignment="1">
      <alignment wrapText="1"/>
    </xf>
    <xf numFmtId="0" fontId="4" fillId="2" borderId="0" xfId="0" applyFont="1" applyFill="1" applyBorder="1" applyAlignment="1"/>
    <xf numFmtId="0" fontId="6" fillId="2" borderId="0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left"/>
    </xf>
    <xf numFmtId="0" fontId="15" fillId="2" borderId="0" xfId="0" applyFont="1" applyFill="1" applyAlignment="1"/>
    <xf numFmtId="0" fontId="13" fillId="2" borderId="0" xfId="0" applyFont="1" applyFill="1" applyAlignment="1"/>
    <xf numFmtId="0" fontId="13" fillId="2" borderId="0" xfId="0" applyFont="1" applyFill="1" applyAlignment="1">
      <alignment horizontal="left"/>
    </xf>
    <xf numFmtId="0" fontId="7" fillId="3" borderId="5" xfId="0" applyFont="1" applyFill="1" applyBorder="1" applyAlignment="1">
      <alignment horizontal="right" vertical="center" wrapText="1"/>
    </xf>
    <xf numFmtId="0" fontId="7" fillId="3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13" fillId="2" borderId="0" xfId="0" applyFont="1" applyFill="1"/>
    <xf numFmtId="0" fontId="4" fillId="2" borderId="0" xfId="0" applyFont="1" applyFill="1" applyAlignment="1"/>
    <xf numFmtId="0" fontId="6" fillId="2" borderId="0" xfId="0" applyFont="1" applyFill="1" applyAlignment="1"/>
    <xf numFmtId="0" fontId="6" fillId="2" borderId="0" xfId="0" applyFont="1" applyFill="1" applyBorder="1" applyAlignment="1">
      <alignment horizontal="justify" vertical="justify"/>
    </xf>
    <xf numFmtId="0" fontId="8" fillId="2" borderId="0" xfId="0" applyFont="1" applyFill="1" applyAlignment="1">
      <alignment vertical="center"/>
    </xf>
    <xf numFmtId="3" fontId="6" fillId="2" borderId="0" xfId="0" applyNumberFormat="1" applyFont="1" applyFill="1" applyAlignment="1"/>
    <xf numFmtId="0" fontId="6" fillId="0" borderId="0" xfId="0" applyFont="1"/>
    <xf numFmtId="0" fontId="19" fillId="2" borderId="0" xfId="0" applyFont="1" applyFill="1"/>
    <xf numFmtId="0" fontId="20" fillId="2" borderId="0" xfId="0" applyFont="1" applyFill="1"/>
    <xf numFmtId="0" fontId="6" fillId="2" borderId="0" xfId="0" applyFont="1" applyFill="1" applyBorder="1"/>
    <xf numFmtId="0" fontId="22" fillId="3" borderId="4" xfId="0" applyFont="1" applyFill="1" applyBorder="1" applyAlignment="1">
      <alignment horizontal="right" vertical="center"/>
    </xf>
    <xf numFmtId="0" fontId="6" fillId="2" borderId="0" xfId="0" applyFont="1" applyFill="1" applyAlignment="1">
      <alignment vertical="center"/>
    </xf>
    <xf numFmtId="165" fontId="6" fillId="2" borderId="0" xfId="0" applyNumberFormat="1" applyFont="1" applyFill="1"/>
    <xf numFmtId="0" fontId="6" fillId="2" borderId="0" xfId="0" applyFont="1" applyFill="1" applyAlignment="1">
      <alignment wrapText="1"/>
    </xf>
    <xf numFmtId="0" fontId="6" fillId="2" borderId="0" xfId="0" applyFont="1" applyFill="1" applyBorder="1" applyAlignment="1"/>
    <xf numFmtId="0" fontId="6" fillId="2" borderId="8" xfId="0" applyFont="1" applyFill="1" applyBorder="1" applyAlignment="1"/>
    <xf numFmtId="3" fontId="4" fillId="2" borderId="0" xfId="0" applyNumberFormat="1" applyFont="1" applyFill="1" applyBorder="1" applyAlignment="1">
      <alignment wrapText="1"/>
    </xf>
    <xf numFmtId="4" fontId="4" fillId="2" borderId="0" xfId="0" applyNumberFormat="1" applyFont="1" applyFill="1" applyBorder="1" applyAlignment="1">
      <alignment wrapText="1"/>
    </xf>
    <xf numFmtId="0" fontId="4" fillId="2" borderId="0" xfId="0" applyFont="1" applyFill="1" applyBorder="1" applyAlignment="1">
      <alignment horizontal="left" vertical="center"/>
    </xf>
    <xf numFmtId="3" fontId="4" fillId="2" borderId="0" xfId="0" applyNumberFormat="1" applyFont="1" applyFill="1" applyBorder="1" applyAlignment="1">
      <alignment horizontal="left" vertical="center" wrapText="1"/>
    </xf>
    <xf numFmtId="4" fontId="4" fillId="2" borderId="0" xfId="0" applyNumberFormat="1" applyFont="1" applyFill="1" applyBorder="1" applyAlignment="1">
      <alignment horizontal="left" vertical="center" wrapText="1"/>
    </xf>
    <xf numFmtId="4" fontId="6" fillId="2" borderId="0" xfId="0" applyNumberFormat="1" applyFont="1" applyFill="1" applyBorder="1" applyAlignment="1">
      <alignment wrapText="1"/>
    </xf>
    <xf numFmtId="0" fontId="6" fillId="2" borderId="0" xfId="0" applyFont="1" applyFill="1" applyAlignment="1">
      <alignment horizontal="left" vertical="center"/>
    </xf>
    <xf numFmtId="0" fontId="21" fillId="3" borderId="5" xfId="0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horizontal="right" vertical="center"/>
    </xf>
    <xf numFmtId="0" fontId="22" fillId="3" borderId="4" xfId="0" applyFont="1" applyFill="1" applyBorder="1" applyAlignment="1">
      <alignment horizontal="right" vertical="center" wrapText="1"/>
    </xf>
    <xf numFmtId="0" fontId="22" fillId="3" borderId="0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vertical="center"/>
    </xf>
    <xf numFmtId="0" fontId="13" fillId="2" borderId="0" xfId="1" applyFont="1" applyFill="1" applyAlignment="1">
      <alignment horizontal="left" wrapText="1" indent="1"/>
    </xf>
    <xf numFmtId="0" fontId="13" fillId="2" borderId="0" xfId="1" applyFont="1" applyFill="1" applyAlignment="1">
      <alignment horizontal="left" wrapText="1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justify" vertic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right" vertical="center" wrapText="1"/>
    </xf>
    <xf numFmtId="0" fontId="7" fillId="3" borderId="0" xfId="0" applyFont="1" applyFill="1" applyBorder="1" applyAlignment="1">
      <alignment horizontal="right" vertical="center" wrapText="1"/>
    </xf>
    <xf numFmtId="0" fontId="7" fillId="3" borderId="5" xfId="0" applyFont="1" applyFill="1" applyBorder="1" applyAlignment="1">
      <alignment horizontal="right" vertical="center"/>
    </xf>
    <xf numFmtId="0" fontId="7" fillId="3" borderId="0" xfId="0" applyFont="1" applyFill="1" applyBorder="1" applyAlignment="1">
      <alignment horizontal="right" vertical="center"/>
    </xf>
    <xf numFmtId="0" fontId="8" fillId="2" borderId="3" xfId="0" applyFont="1" applyFill="1" applyBorder="1" applyAlignment="1">
      <alignment horizontal="justify" vertical="center"/>
    </xf>
    <xf numFmtId="0" fontId="17" fillId="2" borderId="0" xfId="0" applyFont="1" applyFill="1" applyBorder="1" applyAlignment="1">
      <alignment horizontal="justify" vertical="center"/>
    </xf>
    <xf numFmtId="0" fontId="17" fillId="2" borderId="3" xfId="0" applyFont="1" applyFill="1" applyBorder="1" applyAlignment="1">
      <alignment horizontal="justify" vertical="center"/>
    </xf>
    <xf numFmtId="0" fontId="8" fillId="2" borderId="0" xfId="0" applyFont="1" applyFill="1" applyBorder="1" applyAlignment="1">
      <alignment horizontal="justify" vertical="justify"/>
    </xf>
    <xf numFmtId="0" fontId="1" fillId="2" borderId="6" xfId="0" applyFont="1" applyFill="1" applyBorder="1" applyAlignment="1">
      <alignment horizontal="center"/>
    </xf>
    <xf numFmtId="0" fontId="21" fillId="3" borderId="5" xfId="0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justify"/>
    </xf>
    <xf numFmtId="0" fontId="1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justify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C200"/>
      <color rgb="FF0F4C42"/>
      <color rgb="FF00AE42"/>
      <color rgb="FF1E67AD"/>
      <color rgb="FF898D8D"/>
      <color rgb="FF91D400"/>
      <color rgb="FF0084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310886</xdr:colOff>
      <xdr:row>0</xdr:row>
      <xdr:rowOff>0</xdr:rowOff>
    </xdr:from>
    <xdr:to>
      <xdr:col>5</xdr:col>
      <xdr:colOff>989277</xdr:colOff>
      <xdr:row>4</xdr:row>
      <xdr:rowOff>93421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4798219" y="0"/>
          <a:ext cx="2117725" cy="85542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762000</xdr:colOff>
      <xdr:row>0</xdr:row>
      <xdr:rowOff>0</xdr:rowOff>
    </xdr:from>
    <xdr:to>
      <xdr:col>2</xdr:col>
      <xdr:colOff>1076325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52500" y="0"/>
          <a:ext cx="2117725" cy="84483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762000</xdr:colOff>
      <xdr:row>0</xdr:row>
      <xdr:rowOff>0</xdr:rowOff>
    </xdr:from>
    <xdr:to>
      <xdr:col>2</xdr:col>
      <xdr:colOff>1076325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52500" y="0"/>
          <a:ext cx="2117725" cy="84483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139700</xdr:colOff>
      <xdr:row>0</xdr:row>
      <xdr:rowOff>0</xdr:rowOff>
    </xdr:from>
    <xdr:to>
      <xdr:col>4</xdr:col>
      <xdr:colOff>53975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114550" y="0"/>
          <a:ext cx="2098675" cy="84166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812794</xdr:colOff>
      <xdr:row>0</xdr:row>
      <xdr:rowOff>0</xdr:rowOff>
    </xdr:from>
    <xdr:to>
      <xdr:col>5</xdr:col>
      <xdr:colOff>711898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879844" y="0"/>
          <a:ext cx="2083504" cy="841663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781050</xdr:colOff>
      <xdr:row>0</xdr:row>
      <xdr:rowOff>0</xdr:rowOff>
    </xdr:from>
    <xdr:to>
      <xdr:col>3</xdr:col>
      <xdr:colOff>15875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65200" y="0"/>
          <a:ext cx="2117725" cy="844838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2349500</xdr:colOff>
      <xdr:row>0</xdr:row>
      <xdr:rowOff>0</xdr:rowOff>
    </xdr:from>
    <xdr:to>
      <xdr:col>4</xdr:col>
      <xdr:colOff>520700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533650" y="0"/>
          <a:ext cx="2114550" cy="841663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2609850</xdr:colOff>
      <xdr:row>0</xdr:row>
      <xdr:rowOff>0</xdr:rowOff>
    </xdr:from>
    <xdr:to>
      <xdr:col>4</xdr:col>
      <xdr:colOff>314325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794000" y="0"/>
          <a:ext cx="2117725" cy="8448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857250</xdr:colOff>
      <xdr:row>0</xdr:row>
      <xdr:rowOff>0</xdr:rowOff>
    </xdr:from>
    <xdr:to>
      <xdr:col>3</xdr:col>
      <xdr:colOff>120650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41400" y="0"/>
          <a:ext cx="2146300" cy="8416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889000</xdr:colOff>
      <xdr:row>0</xdr:row>
      <xdr:rowOff>0</xdr:rowOff>
    </xdr:from>
    <xdr:to>
      <xdr:col>3</xdr:col>
      <xdr:colOff>152400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66800" y="0"/>
          <a:ext cx="2146300" cy="84166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901700</xdr:colOff>
      <xdr:row>0</xdr:row>
      <xdr:rowOff>0</xdr:rowOff>
    </xdr:from>
    <xdr:to>
      <xdr:col>3</xdr:col>
      <xdr:colOff>174625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92200" y="0"/>
          <a:ext cx="2162175" cy="84483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920750</xdr:colOff>
      <xdr:row>0</xdr:row>
      <xdr:rowOff>0</xdr:rowOff>
    </xdr:from>
    <xdr:to>
      <xdr:col>3</xdr:col>
      <xdr:colOff>184150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111250" y="0"/>
          <a:ext cx="2162175" cy="84483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914400</xdr:colOff>
      <xdr:row>0</xdr:row>
      <xdr:rowOff>0</xdr:rowOff>
    </xdr:from>
    <xdr:to>
      <xdr:col>3</xdr:col>
      <xdr:colOff>174625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98550" y="0"/>
          <a:ext cx="2143125" cy="84166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882650</xdr:colOff>
      <xdr:row>0</xdr:row>
      <xdr:rowOff>0</xdr:rowOff>
    </xdr:from>
    <xdr:to>
      <xdr:col>3</xdr:col>
      <xdr:colOff>142875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73150" y="0"/>
          <a:ext cx="2162175" cy="84483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2844800</xdr:colOff>
      <xdr:row>0</xdr:row>
      <xdr:rowOff>0</xdr:rowOff>
    </xdr:from>
    <xdr:to>
      <xdr:col>4</xdr:col>
      <xdr:colOff>174625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028950" y="0"/>
          <a:ext cx="2117725" cy="84483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876300</xdr:colOff>
      <xdr:row>0</xdr:row>
      <xdr:rowOff>0</xdr:rowOff>
    </xdr:from>
    <xdr:to>
      <xdr:col>3</xdr:col>
      <xdr:colOff>98425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60450" y="0"/>
          <a:ext cx="2105025" cy="8416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AE116"/>
  <sheetViews>
    <sheetView tabSelected="1" zoomScale="90" zoomScaleNormal="90" workbookViewId="0"/>
  </sheetViews>
  <sheetFormatPr baseColWidth="10" defaultColWidth="0" defaultRowHeight="15" customHeight="1" x14ac:dyDescent="0.25"/>
  <cols>
    <col min="1" max="1" width="2.453125" style="3" customWidth="1"/>
    <col min="2" max="9" width="20.6328125" style="3" customWidth="1"/>
    <col min="10" max="10" width="2.453125" style="3" customWidth="1"/>
    <col min="11" max="14" width="11.453125" style="3" hidden="1" customWidth="1"/>
    <col min="15" max="15" width="0" style="3" hidden="1" customWidth="1"/>
    <col min="16" max="16384" width="11.54296875" style="3" hidden="1"/>
  </cols>
  <sheetData>
    <row r="6" spans="2:31" ht="15" customHeight="1" x14ac:dyDescent="0.25">
      <c r="B6" s="70" t="s">
        <v>147</v>
      </c>
      <c r="C6" s="70"/>
      <c r="D6" s="70"/>
      <c r="E6" s="70"/>
      <c r="F6" s="70"/>
      <c r="G6" s="70"/>
      <c r="H6" s="70"/>
      <c r="I6" s="70"/>
      <c r="J6" s="38"/>
    </row>
    <row r="7" spans="2:31" ht="15" customHeight="1" x14ac:dyDescent="0.25">
      <c r="B7" s="71"/>
      <c r="C7" s="71"/>
      <c r="D7" s="71"/>
      <c r="E7" s="71"/>
      <c r="F7" s="71"/>
      <c r="G7" s="71"/>
      <c r="H7" s="71"/>
      <c r="I7" s="71"/>
      <c r="J7" s="38"/>
    </row>
    <row r="8" spans="2:31" ht="15" customHeight="1" x14ac:dyDescent="0.25">
      <c r="B8" s="72" t="s">
        <v>90</v>
      </c>
      <c r="C8" s="72"/>
      <c r="D8" s="72"/>
      <c r="E8" s="72"/>
      <c r="F8" s="72"/>
      <c r="G8" s="72"/>
      <c r="H8" s="72"/>
      <c r="I8" s="72"/>
      <c r="J8" s="38"/>
      <c r="K8" s="39"/>
      <c r="L8" s="39"/>
      <c r="M8" s="39"/>
      <c r="N8" s="39"/>
      <c r="O8" s="39"/>
    </row>
    <row r="9" spans="2:31" ht="15" customHeight="1" x14ac:dyDescent="0.25">
      <c r="B9" s="30"/>
      <c r="C9" s="30"/>
      <c r="D9" s="30"/>
      <c r="E9" s="30"/>
      <c r="F9" s="30"/>
      <c r="G9" s="30"/>
      <c r="H9" s="30"/>
      <c r="I9" s="30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2:31" ht="15" customHeight="1" x14ac:dyDescent="0.25">
      <c r="B10" s="69" t="s">
        <v>158</v>
      </c>
      <c r="C10" s="69"/>
      <c r="D10" s="69"/>
      <c r="E10" s="69"/>
      <c r="F10" s="69"/>
      <c r="G10" s="69"/>
      <c r="H10" s="69"/>
      <c r="I10" s="69"/>
    </row>
    <row r="11" spans="2:31" ht="15" customHeight="1" x14ac:dyDescent="0.25">
      <c r="B11" s="68" t="s">
        <v>159</v>
      </c>
      <c r="C11" s="68"/>
      <c r="D11" s="68"/>
      <c r="E11" s="68"/>
      <c r="F11" s="68"/>
      <c r="G11" s="68"/>
      <c r="H11" s="68"/>
      <c r="I11" s="68"/>
    </row>
    <row r="12" spans="2:31" ht="15" customHeight="1" x14ac:dyDescent="0.25">
      <c r="B12" s="69" t="s">
        <v>160</v>
      </c>
      <c r="C12" s="69"/>
      <c r="D12" s="69"/>
      <c r="E12" s="69"/>
      <c r="F12" s="69"/>
      <c r="G12" s="69"/>
      <c r="H12" s="69"/>
      <c r="I12" s="69"/>
    </row>
    <row r="13" spans="2:31" ht="15" customHeight="1" x14ac:dyDescent="0.25">
      <c r="B13" s="68" t="s">
        <v>161</v>
      </c>
      <c r="C13" s="68"/>
      <c r="D13" s="68"/>
      <c r="E13" s="68"/>
      <c r="F13" s="68"/>
      <c r="G13" s="68"/>
      <c r="H13" s="68"/>
      <c r="I13" s="68"/>
    </row>
    <row r="14" spans="2:31" ht="15" customHeight="1" x14ac:dyDescent="0.25">
      <c r="B14" s="69" t="s">
        <v>162</v>
      </c>
      <c r="C14" s="69"/>
      <c r="D14" s="69"/>
      <c r="E14" s="69"/>
      <c r="F14" s="69"/>
      <c r="G14" s="69"/>
      <c r="H14" s="69"/>
      <c r="I14" s="69"/>
    </row>
    <row r="15" spans="2:31" ht="15" customHeight="1" x14ac:dyDescent="0.25">
      <c r="B15" s="68" t="s">
        <v>163</v>
      </c>
      <c r="C15" s="68"/>
      <c r="D15" s="68"/>
      <c r="E15" s="68"/>
      <c r="F15" s="68"/>
      <c r="G15" s="68"/>
      <c r="H15" s="68"/>
      <c r="I15" s="68"/>
    </row>
    <row r="16" spans="2:31" ht="15" customHeight="1" x14ac:dyDescent="0.25">
      <c r="B16" s="69" t="s">
        <v>164</v>
      </c>
      <c r="C16" s="69"/>
      <c r="D16" s="69"/>
      <c r="E16" s="69"/>
      <c r="F16" s="69"/>
      <c r="G16" s="69"/>
      <c r="H16" s="69"/>
      <c r="I16" s="69"/>
    </row>
    <row r="17" spans="2:9" ht="15" customHeight="1" x14ac:dyDescent="0.25">
      <c r="B17" s="68" t="s">
        <v>165</v>
      </c>
      <c r="C17" s="68"/>
      <c r="D17" s="68"/>
      <c r="E17" s="68"/>
      <c r="F17" s="68"/>
      <c r="G17" s="68"/>
      <c r="H17" s="68"/>
      <c r="I17" s="68"/>
    </row>
    <row r="18" spans="2:9" ht="15" customHeight="1" x14ac:dyDescent="0.25">
      <c r="B18" s="69" t="s">
        <v>166</v>
      </c>
      <c r="C18" s="69"/>
      <c r="D18" s="69"/>
      <c r="E18" s="69"/>
      <c r="F18" s="69"/>
      <c r="G18" s="69"/>
      <c r="H18" s="69"/>
      <c r="I18" s="69"/>
    </row>
    <row r="19" spans="2:9" ht="15" customHeight="1" x14ac:dyDescent="0.25">
      <c r="B19" s="68" t="s">
        <v>167</v>
      </c>
      <c r="C19" s="68"/>
      <c r="D19" s="68"/>
      <c r="E19" s="68"/>
      <c r="F19" s="68"/>
      <c r="G19" s="68"/>
      <c r="H19" s="68"/>
      <c r="I19" s="68"/>
    </row>
    <row r="20" spans="2:9" ht="30" customHeight="1" x14ac:dyDescent="0.25">
      <c r="B20" s="69" t="s">
        <v>168</v>
      </c>
      <c r="C20" s="69"/>
      <c r="D20" s="69"/>
      <c r="E20" s="69"/>
      <c r="F20" s="69"/>
      <c r="G20" s="69"/>
      <c r="H20" s="69"/>
      <c r="I20" s="69"/>
    </row>
    <row r="21" spans="2:9" ht="30" customHeight="1" x14ac:dyDescent="0.25">
      <c r="B21" s="68" t="s">
        <v>169</v>
      </c>
      <c r="C21" s="68"/>
      <c r="D21" s="68"/>
      <c r="E21" s="68"/>
      <c r="F21" s="68"/>
      <c r="G21" s="68"/>
      <c r="H21" s="68"/>
      <c r="I21" s="68"/>
    </row>
    <row r="22" spans="2:9" s="40" customFormat="1" ht="15" customHeight="1" x14ac:dyDescent="0.25">
      <c r="B22" s="69" t="s">
        <v>119</v>
      </c>
      <c r="C22" s="69"/>
      <c r="D22" s="69"/>
      <c r="E22" s="69"/>
      <c r="F22" s="69"/>
      <c r="G22" s="69"/>
      <c r="H22" s="69"/>
      <c r="I22" s="69"/>
    </row>
    <row r="23" spans="2:9" s="40" customFormat="1" ht="15" customHeight="1" x14ac:dyDescent="0.25">
      <c r="B23" s="69" t="s">
        <v>120</v>
      </c>
      <c r="C23" s="69"/>
      <c r="D23" s="69"/>
      <c r="E23" s="69"/>
      <c r="F23" s="69"/>
      <c r="G23" s="69"/>
      <c r="H23" s="69"/>
      <c r="I23" s="69"/>
    </row>
    <row r="24" spans="2:9" ht="15" customHeight="1" x14ac:dyDescent="0.25">
      <c r="B24" s="69" t="s">
        <v>122</v>
      </c>
      <c r="C24" s="69"/>
      <c r="D24" s="69"/>
      <c r="E24" s="69"/>
      <c r="F24" s="69"/>
      <c r="G24" s="69"/>
      <c r="H24" s="69"/>
      <c r="I24" s="69"/>
    </row>
    <row r="25" spans="2:9" ht="15" customHeight="1" x14ac:dyDescent="0.25">
      <c r="B25" s="69" t="s">
        <v>141</v>
      </c>
      <c r="C25" s="69"/>
      <c r="D25" s="69"/>
      <c r="E25" s="69"/>
      <c r="F25" s="69"/>
      <c r="G25" s="69"/>
      <c r="H25" s="69"/>
      <c r="I25" s="69"/>
    </row>
    <row r="26" spans="2:9" ht="15" customHeight="1" x14ac:dyDescent="0.25">
      <c r="B26" s="69" t="s">
        <v>142</v>
      </c>
      <c r="C26" s="69"/>
      <c r="D26" s="69"/>
      <c r="E26" s="69"/>
      <c r="F26" s="69"/>
      <c r="G26" s="69"/>
      <c r="H26" s="69"/>
      <c r="I26" s="69"/>
    </row>
    <row r="27" spans="2:9" ht="15" customHeight="1" x14ac:dyDescent="0.25">
      <c r="B27" s="69" t="s">
        <v>143</v>
      </c>
      <c r="C27" s="69"/>
      <c r="D27" s="69"/>
      <c r="E27" s="69"/>
      <c r="F27" s="69"/>
      <c r="G27" s="69"/>
      <c r="H27" s="69"/>
      <c r="I27" s="69"/>
    </row>
    <row r="28" spans="2:9" ht="15" customHeight="1" x14ac:dyDescent="0.25">
      <c r="B28" s="69" t="s">
        <v>129</v>
      </c>
      <c r="C28" s="69"/>
      <c r="D28" s="69"/>
      <c r="E28" s="69"/>
      <c r="F28" s="69"/>
      <c r="G28" s="69"/>
      <c r="H28" s="69"/>
      <c r="I28" s="69"/>
    </row>
    <row r="29" spans="2:9" ht="15" customHeight="1" x14ac:dyDescent="0.25">
      <c r="B29" s="69" t="s">
        <v>144</v>
      </c>
      <c r="C29" s="69"/>
      <c r="D29" s="69"/>
      <c r="E29" s="69"/>
      <c r="F29" s="69"/>
      <c r="G29" s="69"/>
      <c r="H29" s="69"/>
      <c r="I29" s="69"/>
    </row>
    <row r="30" spans="2:9" ht="15" customHeight="1" x14ac:dyDescent="0.25">
      <c r="B30" s="69" t="s">
        <v>145</v>
      </c>
      <c r="C30" s="69"/>
      <c r="D30" s="69"/>
      <c r="E30" s="69"/>
      <c r="F30" s="69"/>
      <c r="G30" s="69"/>
      <c r="H30" s="69"/>
      <c r="I30" s="69"/>
    </row>
    <row r="31" spans="2:9" ht="15" customHeight="1" x14ac:dyDescent="0.25">
      <c r="B31" s="68" t="s">
        <v>146</v>
      </c>
      <c r="C31" s="68"/>
      <c r="D31" s="68"/>
      <c r="E31" s="68"/>
      <c r="F31" s="68"/>
      <c r="G31" s="68"/>
      <c r="H31" s="68"/>
      <c r="I31" s="68"/>
    </row>
    <row r="32" spans="2:9" ht="15" customHeight="1" x14ac:dyDescent="0.25">
      <c r="B32" s="32"/>
      <c r="C32" s="32"/>
      <c r="D32" s="32"/>
      <c r="E32" s="32"/>
      <c r="F32" s="32"/>
      <c r="G32" s="32"/>
      <c r="H32" s="32"/>
      <c r="I32" s="32"/>
    </row>
    <row r="33" spans="2:9" ht="15" customHeight="1" x14ac:dyDescent="0.3">
      <c r="B33" s="33"/>
      <c r="C33" s="34"/>
      <c r="D33" s="34"/>
      <c r="E33" s="34"/>
      <c r="F33" s="34"/>
      <c r="G33" s="34"/>
      <c r="H33" s="34"/>
      <c r="I33" s="34"/>
    </row>
    <row r="34" spans="2:9" ht="15" customHeight="1" x14ac:dyDescent="0.25">
      <c r="B34" s="35"/>
      <c r="C34" s="35"/>
      <c r="D34" s="35"/>
      <c r="E34" s="35"/>
      <c r="F34" s="35"/>
      <c r="G34" s="35"/>
      <c r="H34" s="35"/>
      <c r="I34" s="35"/>
    </row>
    <row r="35" spans="2:9" ht="15" customHeight="1" x14ac:dyDescent="0.25">
      <c r="B35" s="2"/>
      <c r="C35" s="2"/>
      <c r="D35" s="2"/>
      <c r="E35" s="2"/>
      <c r="F35" s="2"/>
      <c r="G35" s="2"/>
      <c r="H35" s="2"/>
      <c r="I35" s="2"/>
    </row>
    <row r="36" spans="2:9" ht="15" customHeight="1" x14ac:dyDescent="0.25">
      <c r="B36" s="2"/>
      <c r="C36" s="2"/>
      <c r="D36" s="2"/>
      <c r="E36" s="2"/>
      <c r="F36" s="2"/>
      <c r="G36" s="2"/>
      <c r="H36" s="2"/>
      <c r="I36" s="2"/>
    </row>
    <row r="37" spans="2:9" ht="15" customHeight="1" x14ac:dyDescent="0.3">
      <c r="B37" s="4"/>
    </row>
    <row r="38" spans="2:9" ht="15" customHeight="1" x14ac:dyDescent="0.25">
      <c r="B38" s="2"/>
      <c r="C38" s="2"/>
      <c r="D38" s="2"/>
      <c r="E38" s="2"/>
      <c r="F38" s="2"/>
      <c r="G38" s="2"/>
      <c r="H38" s="2"/>
      <c r="I38" s="2"/>
    </row>
    <row r="39" spans="2:9" ht="15" customHeight="1" x14ac:dyDescent="0.25">
      <c r="B39" s="2"/>
      <c r="C39" s="2"/>
      <c r="D39" s="2"/>
      <c r="E39" s="2"/>
      <c r="F39" s="2"/>
      <c r="G39" s="2"/>
      <c r="H39" s="2"/>
      <c r="I39" s="2"/>
    </row>
    <row r="40" spans="2:9" ht="15" customHeight="1" x14ac:dyDescent="0.25">
      <c r="B40" s="2"/>
      <c r="C40" s="2"/>
      <c r="D40" s="2"/>
      <c r="E40" s="2"/>
      <c r="F40" s="2"/>
      <c r="G40" s="2"/>
      <c r="H40" s="2"/>
      <c r="I40" s="2"/>
    </row>
    <row r="41" spans="2:9" ht="15" customHeight="1" x14ac:dyDescent="0.3">
      <c r="B41" s="4"/>
    </row>
    <row r="42" spans="2:9" ht="15" customHeight="1" x14ac:dyDescent="0.25">
      <c r="B42" s="2"/>
      <c r="C42" s="2"/>
      <c r="D42" s="2"/>
      <c r="E42" s="2"/>
      <c r="F42" s="2"/>
      <c r="G42" s="2"/>
      <c r="H42" s="2"/>
      <c r="I42" s="2"/>
    </row>
    <row r="43" spans="2:9" ht="15" customHeight="1" x14ac:dyDescent="0.25">
      <c r="B43" s="2"/>
      <c r="C43" s="2"/>
      <c r="D43" s="2"/>
      <c r="E43" s="2"/>
      <c r="F43" s="2"/>
      <c r="G43" s="2"/>
      <c r="H43" s="2"/>
      <c r="I43" s="2"/>
    </row>
    <row r="44" spans="2:9" ht="15" customHeight="1" x14ac:dyDescent="0.25">
      <c r="B44" s="2"/>
      <c r="C44" s="2"/>
      <c r="D44" s="2"/>
      <c r="E44" s="2"/>
      <c r="F44" s="2"/>
      <c r="G44" s="2"/>
      <c r="H44" s="2"/>
      <c r="I44" s="2"/>
    </row>
    <row r="45" spans="2:9" ht="15" customHeight="1" x14ac:dyDescent="0.3">
      <c r="B45" s="4"/>
    </row>
    <row r="46" spans="2:9" ht="15" customHeight="1" x14ac:dyDescent="0.25">
      <c r="B46" s="2"/>
      <c r="C46" s="2"/>
      <c r="D46" s="2"/>
      <c r="E46" s="2"/>
      <c r="F46" s="2"/>
      <c r="G46" s="2"/>
      <c r="H46" s="2"/>
      <c r="I46" s="2"/>
    </row>
    <row r="47" spans="2:9" ht="15" customHeight="1" x14ac:dyDescent="0.25">
      <c r="B47" s="2"/>
      <c r="C47" s="2"/>
      <c r="D47" s="2"/>
      <c r="E47" s="2"/>
      <c r="F47" s="2"/>
      <c r="G47" s="2"/>
      <c r="H47" s="2"/>
      <c r="I47" s="2"/>
    </row>
    <row r="48" spans="2:9" ht="15" customHeight="1" x14ac:dyDescent="0.25">
      <c r="B48" s="2"/>
      <c r="C48" s="2"/>
      <c r="D48" s="2"/>
      <c r="E48" s="2"/>
      <c r="F48" s="2"/>
      <c r="G48" s="2"/>
      <c r="H48" s="2"/>
      <c r="I48" s="2"/>
    </row>
    <row r="49" spans="2:9" ht="15" customHeight="1" x14ac:dyDescent="0.3">
      <c r="B49" s="4"/>
    </row>
    <row r="50" spans="2:9" ht="15" customHeight="1" x14ac:dyDescent="0.25">
      <c r="B50" s="2"/>
      <c r="C50" s="2"/>
      <c r="D50" s="2"/>
      <c r="E50" s="2"/>
      <c r="F50" s="2"/>
      <c r="G50" s="2"/>
      <c r="H50" s="2"/>
      <c r="I50" s="2"/>
    </row>
    <row r="51" spans="2:9" ht="15" customHeight="1" x14ac:dyDescent="0.25">
      <c r="B51" s="2"/>
      <c r="C51" s="2"/>
      <c r="D51" s="2"/>
      <c r="E51" s="2"/>
      <c r="F51" s="2"/>
      <c r="G51" s="2"/>
      <c r="H51" s="2"/>
      <c r="I51" s="2"/>
    </row>
    <row r="52" spans="2:9" ht="15" customHeight="1" x14ac:dyDescent="0.25">
      <c r="B52" s="2"/>
      <c r="C52" s="2"/>
      <c r="D52" s="2"/>
      <c r="E52" s="2"/>
      <c r="F52" s="2"/>
      <c r="G52" s="2"/>
      <c r="H52" s="2"/>
      <c r="I52" s="2"/>
    </row>
    <row r="53" spans="2:9" ht="15" customHeight="1" x14ac:dyDescent="0.3">
      <c r="B53" s="4"/>
    </row>
    <row r="54" spans="2:9" ht="15" customHeight="1" x14ac:dyDescent="0.25">
      <c r="B54" s="2"/>
      <c r="C54" s="2"/>
      <c r="D54" s="2"/>
      <c r="E54" s="2"/>
      <c r="F54" s="2"/>
      <c r="G54" s="2"/>
      <c r="H54" s="2"/>
      <c r="I54" s="2"/>
    </row>
    <row r="55" spans="2:9" ht="15" customHeight="1" x14ac:dyDescent="0.25">
      <c r="B55" s="2"/>
      <c r="C55" s="2"/>
      <c r="D55" s="2"/>
      <c r="E55" s="2"/>
      <c r="F55" s="2"/>
      <c r="G55" s="2"/>
      <c r="H55" s="2"/>
      <c r="I55" s="2"/>
    </row>
    <row r="56" spans="2:9" ht="15" customHeight="1" x14ac:dyDescent="0.25">
      <c r="B56" s="2"/>
      <c r="C56" s="2"/>
      <c r="D56" s="2"/>
      <c r="E56" s="2"/>
      <c r="F56" s="2"/>
      <c r="G56" s="2"/>
      <c r="H56" s="2"/>
      <c r="I56" s="2"/>
    </row>
    <row r="57" spans="2:9" ht="15" customHeight="1" x14ac:dyDescent="0.3">
      <c r="B57" s="4"/>
    </row>
    <row r="58" spans="2:9" ht="15" customHeight="1" x14ac:dyDescent="0.25">
      <c r="B58" s="2"/>
      <c r="C58" s="2"/>
      <c r="D58" s="2"/>
      <c r="E58" s="2"/>
      <c r="F58" s="2"/>
      <c r="G58" s="2"/>
      <c r="H58" s="2"/>
      <c r="I58" s="2"/>
    </row>
    <row r="59" spans="2:9" ht="15" customHeight="1" x14ac:dyDescent="0.25">
      <c r="B59" s="2"/>
      <c r="C59" s="2"/>
      <c r="D59" s="2"/>
      <c r="E59" s="2"/>
      <c r="F59" s="2"/>
      <c r="G59" s="2"/>
      <c r="H59" s="2"/>
      <c r="I59" s="2"/>
    </row>
    <row r="60" spans="2:9" ht="15" customHeight="1" x14ac:dyDescent="0.25">
      <c r="B60" s="2"/>
      <c r="C60" s="2"/>
      <c r="D60" s="2"/>
      <c r="E60" s="2"/>
      <c r="F60" s="2"/>
      <c r="G60" s="2"/>
      <c r="H60" s="2"/>
      <c r="I60" s="2"/>
    </row>
    <row r="61" spans="2:9" ht="15" customHeight="1" x14ac:dyDescent="0.3">
      <c r="B61" s="4"/>
    </row>
    <row r="62" spans="2:9" ht="15" customHeight="1" x14ac:dyDescent="0.25">
      <c r="B62" s="2"/>
      <c r="C62" s="2"/>
      <c r="D62" s="2"/>
      <c r="E62" s="2"/>
      <c r="F62" s="2"/>
      <c r="G62" s="2"/>
      <c r="H62" s="2"/>
    </row>
    <row r="63" spans="2:9" ht="15" customHeight="1" x14ac:dyDescent="0.25">
      <c r="B63" s="2"/>
      <c r="C63" s="2"/>
      <c r="D63" s="2"/>
      <c r="E63" s="2"/>
      <c r="F63" s="2"/>
      <c r="G63" s="2"/>
      <c r="H63" s="2"/>
    </row>
    <row r="64" spans="2:9" ht="15" customHeight="1" x14ac:dyDescent="0.25">
      <c r="B64" s="2"/>
      <c r="C64" s="2"/>
      <c r="D64" s="2"/>
      <c r="E64" s="2"/>
      <c r="F64" s="2"/>
      <c r="G64" s="2"/>
      <c r="H64" s="2"/>
    </row>
    <row r="65" spans="2:9" ht="15" customHeight="1" x14ac:dyDescent="0.3">
      <c r="B65" s="4"/>
    </row>
    <row r="66" spans="2:9" ht="15" customHeight="1" x14ac:dyDescent="0.25">
      <c r="B66" s="2"/>
      <c r="C66" s="2"/>
      <c r="D66" s="2"/>
      <c r="E66" s="2"/>
      <c r="F66" s="2"/>
      <c r="G66" s="2"/>
      <c r="H66" s="2"/>
      <c r="I66" s="2"/>
    </row>
    <row r="67" spans="2:9" ht="15" customHeight="1" x14ac:dyDescent="0.25">
      <c r="B67" s="2"/>
      <c r="C67" s="2"/>
      <c r="D67" s="2"/>
      <c r="E67" s="2"/>
      <c r="F67" s="2"/>
      <c r="G67" s="2"/>
      <c r="H67" s="2"/>
      <c r="I67" s="2"/>
    </row>
    <row r="68" spans="2:9" ht="15" customHeight="1" x14ac:dyDescent="0.25">
      <c r="B68" s="2"/>
      <c r="C68" s="2"/>
      <c r="D68" s="2"/>
      <c r="E68" s="2"/>
      <c r="F68" s="2"/>
      <c r="G68" s="2"/>
      <c r="H68" s="2"/>
      <c r="I68" s="2"/>
    </row>
    <row r="69" spans="2:9" ht="15" customHeight="1" x14ac:dyDescent="0.3">
      <c r="B69" s="4"/>
    </row>
    <row r="70" spans="2:9" ht="15" customHeight="1" x14ac:dyDescent="0.25">
      <c r="B70" s="2"/>
      <c r="C70" s="2"/>
      <c r="D70" s="2"/>
      <c r="E70" s="2"/>
      <c r="F70" s="2"/>
      <c r="G70" s="2"/>
      <c r="H70" s="2"/>
      <c r="I70" s="2"/>
    </row>
    <row r="71" spans="2:9" ht="15" customHeight="1" x14ac:dyDescent="0.25">
      <c r="B71" s="2"/>
      <c r="C71" s="2"/>
      <c r="D71" s="2"/>
      <c r="E71" s="2"/>
      <c r="F71" s="2"/>
      <c r="G71" s="2"/>
      <c r="H71" s="2"/>
      <c r="I71" s="2"/>
    </row>
    <row r="72" spans="2:9" ht="15" customHeight="1" x14ac:dyDescent="0.25">
      <c r="B72" s="2"/>
      <c r="C72" s="2"/>
      <c r="D72" s="2"/>
      <c r="E72" s="2"/>
      <c r="F72" s="2"/>
      <c r="G72" s="2"/>
      <c r="H72" s="2"/>
      <c r="I72" s="2"/>
    </row>
    <row r="73" spans="2:9" ht="15" customHeight="1" x14ac:dyDescent="0.3">
      <c r="B73" s="4"/>
    </row>
    <row r="74" spans="2:9" ht="15" customHeight="1" x14ac:dyDescent="0.25">
      <c r="B74" s="2"/>
      <c r="C74" s="2"/>
      <c r="D74" s="2"/>
      <c r="E74" s="2"/>
      <c r="F74" s="2"/>
      <c r="G74" s="2"/>
      <c r="H74" s="2"/>
      <c r="I74" s="2"/>
    </row>
    <row r="75" spans="2:9" ht="15" customHeight="1" x14ac:dyDescent="0.25">
      <c r="B75" s="2"/>
      <c r="C75" s="2"/>
      <c r="D75" s="2"/>
      <c r="E75" s="2"/>
      <c r="F75" s="2"/>
      <c r="G75" s="2"/>
      <c r="H75" s="2"/>
      <c r="I75" s="2"/>
    </row>
    <row r="76" spans="2:9" ht="15" customHeight="1" x14ac:dyDescent="0.25">
      <c r="B76" s="2"/>
      <c r="C76" s="2"/>
      <c r="D76" s="2"/>
      <c r="E76" s="2"/>
      <c r="F76" s="2"/>
      <c r="G76" s="2"/>
      <c r="H76" s="2"/>
      <c r="I76" s="2"/>
    </row>
    <row r="77" spans="2:9" ht="15" customHeight="1" x14ac:dyDescent="0.3">
      <c r="B77" s="4"/>
    </row>
    <row r="78" spans="2:9" ht="15" customHeight="1" x14ac:dyDescent="0.25">
      <c r="B78" s="2"/>
      <c r="C78" s="2"/>
      <c r="D78" s="2"/>
      <c r="E78" s="2"/>
      <c r="F78" s="2"/>
      <c r="G78" s="2"/>
      <c r="H78" s="2"/>
      <c r="I78" s="2"/>
    </row>
    <row r="79" spans="2:9" ht="15" customHeight="1" x14ac:dyDescent="0.25">
      <c r="B79" s="2"/>
      <c r="C79" s="2"/>
      <c r="D79" s="2"/>
      <c r="E79" s="2"/>
      <c r="F79" s="2"/>
      <c r="G79" s="2"/>
      <c r="H79" s="2"/>
      <c r="I79" s="2"/>
    </row>
    <row r="80" spans="2:9" ht="15" customHeight="1" x14ac:dyDescent="0.25">
      <c r="B80" s="2"/>
      <c r="C80" s="2"/>
      <c r="D80" s="2"/>
      <c r="E80" s="2"/>
      <c r="F80" s="2"/>
      <c r="G80" s="2"/>
      <c r="H80" s="2"/>
      <c r="I80" s="2"/>
    </row>
    <row r="81" spans="2:9" ht="15" customHeight="1" x14ac:dyDescent="0.3">
      <c r="B81" s="4"/>
    </row>
    <row r="82" spans="2:9" ht="15" customHeight="1" x14ac:dyDescent="0.25">
      <c r="B82" s="2"/>
      <c r="C82" s="2"/>
      <c r="D82" s="2"/>
      <c r="E82" s="2"/>
      <c r="F82" s="2"/>
      <c r="G82" s="2"/>
      <c r="H82" s="2"/>
      <c r="I82" s="2"/>
    </row>
    <row r="83" spans="2:9" ht="15" customHeight="1" x14ac:dyDescent="0.25">
      <c r="B83" s="2"/>
      <c r="C83" s="2"/>
      <c r="D83" s="2"/>
      <c r="E83" s="2"/>
      <c r="F83" s="2"/>
      <c r="G83" s="2"/>
      <c r="H83" s="2"/>
      <c r="I83" s="2"/>
    </row>
    <row r="84" spans="2:9" ht="15" customHeight="1" x14ac:dyDescent="0.25">
      <c r="B84" s="2"/>
      <c r="C84" s="2"/>
      <c r="D84" s="2"/>
      <c r="E84" s="2"/>
      <c r="F84" s="2"/>
      <c r="G84" s="2"/>
      <c r="H84" s="2"/>
      <c r="I84" s="2"/>
    </row>
    <row r="85" spans="2:9" ht="15" customHeight="1" x14ac:dyDescent="0.3">
      <c r="B85" s="4"/>
    </row>
    <row r="86" spans="2:9" ht="15" customHeight="1" x14ac:dyDescent="0.25">
      <c r="B86" s="2"/>
      <c r="C86" s="2"/>
      <c r="D86" s="2"/>
      <c r="E86" s="2"/>
      <c r="F86" s="2"/>
      <c r="G86" s="2"/>
      <c r="H86" s="2"/>
      <c r="I86" s="2"/>
    </row>
    <row r="87" spans="2:9" ht="15" customHeight="1" x14ac:dyDescent="0.25">
      <c r="B87" s="2"/>
      <c r="C87" s="2"/>
      <c r="D87" s="2"/>
      <c r="E87" s="2"/>
      <c r="F87" s="2"/>
      <c r="G87" s="2"/>
      <c r="H87" s="2"/>
      <c r="I87" s="2"/>
    </row>
    <row r="88" spans="2:9" ht="15" customHeight="1" x14ac:dyDescent="0.25">
      <c r="B88" s="2"/>
      <c r="C88" s="2"/>
      <c r="D88" s="2"/>
      <c r="E88" s="2"/>
      <c r="F88" s="2"/>
      <c r="G88" s="2"/>
      <c r="H88" s="2"/>
      <c r="I88" s="2"/>
    </row>
    <row r="89" spans="2:9" ht="15" customHeight="1" x14ac:dyDescent="0.3">
      <c r="B89" s="4"/>
    </row>
    <row r="90" spans="2:9" ht="15" customHeight="1" x14ac:dyDescent="0.25">
      <c r="B90" s="2"/>
      <c r="C90" s="2"/>
      <c r="D90" s="2"/>
      <c r="E90" s="2"/>
      <c r="F90" s="2"/>
      <c r="G90" s="2"/>
      <c r="H90" s="2"/>
      <c r="I90" s="2"/>
    </row>
    <row r="91" spans="2:9" ht="15" customHeight="1" x14ac:dyDescent="0.25">
      <c r="B91" s="2"/>
      <c r="C91" s="2"/>
      <c r="D91" s="2"/>
      <c r="E91" s="2"/>
      <c r="F91" s="2"/>
      <c r="G91" s="2"/>
      <c r="H91" s="2"/>
      <c r="I91" s="2"/>
    </row>
    <row r="92" spans="2:9" ht="15" customHeight="1" x14ac:dyDescent="0.25">
      <c r="B92" s="2"/>
      <c r="C92" s="2"/>
      <c r="D92" s="2"/>
      <c r="E92" s="2"/>
      <c r="F92" s="2"/>
      <c r="G92" s="2"/>
      <c r="H92" s="2"/>
      <c r="I92" s="2"/>
    </row>
    <row r="93" spans="2:9" ht="15" customHeight="1" x14ac:dyDescent="0.3">
      <c r="B93" s="4"/>
    </row>
    <row r="94" spans="2:9" ht="15" customHeight="1" x14ac:dyDescent="0.25">
      <c r="B94" s="2"/>
      <c r="C94" s="2"/>
      <c r="D94" s="2"/>
      <c r="E94" s="2"/>
      <c r="F94" s="2"/>
      <c r="G94" s="2"/>
      <c r="H94" s="2"/>
      <c r="I94" s="2"/>
    </row>
    <row r="95" spans="2:9" ht="15" customHeight="1" x14ac:dyDescent="0.25">
      <c r="B95" s="2"/>
      <c r="C95" s="2"/>
      <c r="D95" s="2"/>
      <c r="E95" s="2"/>
      <c r="F95" s="2"/>
      <c r="G95" s="2"/>
      <c r="H95" s="2"/>
      <c r="I95" s="2"/>
    </row>
    <row r="96" spans="2:9" ht="15" customHeight="1" x14ac:dyDescent="0.25">
      <c r="B96" s="2"/>
      <c r="C96" s="2"/>
      <c r="D96" s="2"/>
      <c r="E96" s="2"/>
      <c r="F96" s="2"/>
      <c r="G96" s="2"/>
      <c r="H96" s="2"/>
      <c r="I96" s="2"/>
    </row>
    <row r="97" spans="1:9" ht="15" customHeight="1" x14ac:dyDescent="0.3">
      <c r="B97" s="4"/>
    </row>
    <row r="98" spans="1:9" ht="15" customHeight="1" x14ac:dyDescent="0.25">
      <c r="B98" s="2"/>
      <c r="C98" s="2"/>
      <c r="D98" s="2"/>
      <c r="E98" s="2"/>
      <c r="F98" s="2"/>
      <c r="G98" s="2"/>
      <c r="H98" s="2"/>
      <c r="I98" s="2"/>
    </row>
    <row r="99" spans="1:9" ht="15" customHeight="1" x14ac:dyDescent="0.25">
      <c r="B99" s="2"/>
      <c r="C99" s="2"/>
      <c r="D99" s="2"/>
      <c r="E99" s="2"/>
      <c r="F99" s="2"/>
      <c r="G99" s="2"/>
      <c r="H99" s="2"/>
      <c r="I99" s="2"/>
    </row>
    <row r="100" spans="1:9" ht="15" customHeight="1" x14ac:dyDescent="0.25">
      <c r="B100" s="2"/>
      <c r="C100" s="2"/>
      <c r="D100" s="2"/>
      <c r="E100" s="2"/>
      <c r="F100" s="2"/>
      <c r="G100" s="2"/>
      <c r="H100" s="2"/>
      <c r="I100" s="2"/>
    </row>
    <row r="101" spans="1:9" ht="15" customHeight="1" x14ac:dyDescent="0.3">
      <c r="B101" s="4"/>
    </row>
    <row r="102" spans="1:9" ht="1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</row>
    <row r="103" spans="1:9" ht="1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</row>
    <row r="104" spans="1:9" ht="15" customHeight="1" x14ac:dyDescent="0.25">
      <c r="B104" s="2"/>
      <c r="C104" s="2"/>
      <c r="D104" s="2"/>
      <c r="E104" s="2"/>
      <c r="F104" s="2"/>
      <c r="G104" s="2"/>
      <c r="H104" s="2"/>
      <c r="I104" s="2"/>
    </row>
    <row r="105" spans="1:9" ht="15" customHeight="1" x14ac:dyDescent="0.3">
      <c r="B105" s="4"/>
    </row>
    <row r="106" spans="1:9" ht="15" customHeight="1" x14ac:dyDescent="0.25">
      <c r="B106" s="2"/>
      <c r="C106" s="2"/>
      <c r="D106" s="2"/>
      <c r="E106" s="2"/>
      <c r="F106" s="2"/>
      <c r="G106" s="2"/>
      <c r="H106" s="2"/>
      <c r="I106" s="2"/>
    </row>
    <row r="107" spans="1:9" ht="15" customHeight="1" x14ac:dyDescent="0.25">
      <c r="B107" s="2"/>
      <c r="C107" s="2"/>
      <c r="D107" s="2"/>
      <c r="E107" s="2"/>
      <c r="F107" s="2"/>
      <c r="G107" s="2"/>
      <c r="H107" s="2"/>
      <c r="I107" s="2"/>
    </row>
    <row r="108" spans="1:9" ht="15" customHeight="1" x14ac:dyDescent="0.25">
      <c r="B108" s="2"/>
      <c r="C108" s="2"/>
      <c r="D108" s="2"/>
      <c r="E108" s="2"/>
      <c r="F108" s="2"/>
      <c r="G108" s="2"/>
      <c r="H108" s="2"/>
      <c r="I108" s="2"/>
    </row>
    <row r="109" spans="1:9" ht="15" customHeight="1" x14ac:dyDescent="0.3">
      <c r="B109" s="4"/>
    </row>
    <row r="110" spans="1:9" ht="1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</row>
    <row r="111" spans="1:9" ht="1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</row>
    <row r="112" spans="1:9" ht="1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</row>
    <row r="113" spans="2:9" ht="15" customHeight="1" x14ac:dyDescent="0.3">
      <c r="B113" s="4"/>
    </row>
    <row r="114" spans="2:9" ht="15" customHeight="1" x14ac:dyDescent="0.25">
      <c r="B114" s="2"/>
      <c r="C114" s="2"/>
      <c r="D114" s="2"/>
      <c r="E114" s="2"/>
      <c r="F114" s="2"/>
      <c r="G114" s="2"/>
      <c r="H114" s="2"/>
      <c r="I114" s="2"/>
    </row>
    <row r="115" spans="2:9" ht="15" customHeight="1" x14ac:dyDescent="0.25">
      <c r="B115" s="2"/>
      <c r="C115" s="2"/>
      <c r="D115" s="2"/>
      <c r="E115" s="2"/>
      <c r="F115" s="2"/>
      <c r="G115" s="2"/>
      <c r="H115" s="2"/>
      <c r="I115" s="2"/>
    </row>
    <row r="116" spans="2:9" ht="15" customHeight="1" x14ac:dyDescent="0.25">
      <c r="B116" s="2"/>
      <c r="C116" s="2"/>
      <c r="D116" s="2"/>
      <c r="E116" s="2"/>
      <c r="F116" s="2"/>
      <c r="G116" s="2"/>
      <c r="H116" s="2"/>
      <c r="I116" s="2"/>
    </row>
  </sheetData>
  <mergeCells count="25">
    <mergeCell ref="B27:I27"/>
    <mergeCell ref="B28:I28"/>
    <mergeCell ref="B29:I29"/>
    <mergeCell ref="B30:I30"/>
    <mergeCell ref="B31:I31"/>
    <mergeCell ref="B22:I22"/>
    <mergeCell ref="B23:I23"/>
    <mergeCell ref="B24:I24"/>
    <mergeCell ref="B25:I25"/>
    <mergeCell ref="B26:I26"/>
    <mergeCell ref="B21:I21"/>
    <mergeCell ref="B16:I16"/>
    <mergeCell ref="B18:I18"/>
    <mergeCell ref="B20:I20"/>
    <mergeCell ref="B6:I6"/>
    <mergeCell ref="B7:I7"/>
    <mergeCell ref="B8:I8"/>
    <mergeCell ref="B17:I17"/>
    <mergeCell ref="B19:I19"/>
    <mergeCell ref="B10:I10"/>
    <mergeCell ref="B11:I11"/>
    <mergeCell ref="B12:I12"/>
    <mergeCell ref="B13:I13"/>
    <mergeCell ref="B14:I14"/>
    <mergeCell ref="B15:I15"/>
  </mergeCells>
  <hyperlinks>
    <hyperlink ref="B10" location="'Cuadro 6.1 y 6.1.1'!A1" display="Cuadro 6.1 Hogares: En el último mes, por falta de dinero o recursos ¿alguna vez a usted le preocupó que la comida se acabara?" xr:uid="{00000000-0004-0000-0000-000000000000}"/>
    <hyperlink ref="B11" location="'Cuadro 6.1 y 6.1.1'!B16" display="Cuadro 6.1.1 Población: En el último mes, por falta de dinero o recursos ¿alguna vez a usted le preocupó que la comida se acabara?" xr:uid="{00000000-0004-0000-0000-000001000000}"/>
    <hyperlink ref="B12" location="'Cuadro 6.2 y 6.2.1'!A1" display="Cuadro 6.2 Hogares: En el último mes, por falta de dinero o recursos ¿alguna vez se quedaron sin comida?" xr:uid="{00000000-0004-0000-0000-000002000000}"/>
    <hyperlink ref="B13" location="'Cuadro 6.2 y 6.2.1'!B16" display="Cuadro 6.2.1 Población: En el último mes, por falta de dinero o recursos ¿alguna vez se quedaron sin comida?" xr:uid="{00000000-0004-0000-0000-000003000000}"/>
    <hyperlink ref="B14" location="'Cuadro 6.3 y 6.3.1'!A1" display="Cuadro 6.3 Hogares: En el último mes ¿alguna vez el dinero o los recursos no alcanzaron para obtener una alimentación sana y variada?" xr:uid="{00000000-0004-0000-0000-000004000000}"/>
    <hyperlink ref="B15" location="'Cuadro 6.3 y 6.3.1'!B16" display="Cuadro 6.3.1 Población: En el último mes ¿alguna vez el dinero o los recursos no alcanzaron para obtener una alimentación sana y variada?" xr:uid="{00000000-0004-0000-0000-000005000000}"/>
    <hyperlink ref="B16:I16" location="'Cuadro 6.4 y 6.4.1'!A1" display="Cuadro 6.4 Hogares: En el último mes, por falta de dinero o recursos, ¿alguna vez usted o algún adulto en su hogar tuvo una alimentación basada en muy poca variedad de alimentos?" xr:uid="{00000000-0004-0000-0000-000006000000}"/>
    <hyperlink ref="B17:I17" location="'Cuadro 6.4 y 6.4.1'!B16" display="Cuadro 6.4.1 Población:  En el último mes, por falta de dinero o recursos, ¿alguna vez usted o algún adulto en su hogar tuvo una alimentación basada en muy poca variedad de alimentos?" xr:uid="{00000000-0004-0000-0000-000007000000}"/>
    <hyperlink ref="B18:I18" location="'Cuadro 6.5 y 6.5.1'!A1" display="Cuadro 6.5 Hogares: En el último mes, por falta de dinero o recursos ¿alguna vez usted o algún otro miembro de su hogar comió menos de lo que usted piensa debía comer?" xr:uid="{00000000-0004-0000-0000-000008000000}"/>
    <hyperlink ref="B19:I19" location="'Cuadro 6.5 y 6.5.1'!B16" display="Cuadro 6.5.1 Población: En el último mes, por falta de dinero o recursos ¿alguna vez usted o algún otro miembro de su hogar comió menos de lo que usted piensa debía comer?" xr:uid="{00000000-0004-0000-0000-000009000000}"/>
    <hyperlink ref="B20:I20" location="'Cuadro 6.6 y 6.6.1'!A1" display="Cuadro 6.6 Hogares: En el último mes, por falta de dinero o recursos, ¿alguna vez tuvieron que hacer algo que hubieran preferido no hacer para conseguir comida, tal como mendigar (pedir limosna) o mandar a los niños a trabajar?" xr:uid="{00000000-0004-0000-0000-00000A000000}"/>
    <hyperlink ref="B21:I21" location="'Cuadro 6.6 y 6.6.1'!B16" display="Cuadro 6.6.1 Población: En el último mes, por falta de dinero o recursos, ¿alguna vez tuvieron que hacer algo que hubieran preferido no hacer para conseguir comida, tal como mendigar (pedir limosna) o mandar a los niños a trabajar?" xr:uid="{00000000-0004-0000-0000-00000B000000}"/>
    <hyperlink ref="B22" location="'Cuadro 6.7'!A1" display="Cuadro 6.7 Hogares según si consumen los siguientes productos" xr:uid="{00000000-0004-0000-0000-00000C000000}"/>
    <hyperlink ref="B23" location="'Cuadro 6.8'!A1" display="Cuadro 6.8 Hogares que compran alimentos preparados para su consumo según frecuencia con que lo hacen" xr:uid="{00000000-0004-0000-0000-00000D000000}"/>
    <hyperlink ref="B24" location="'Cuadro 6.9'!A1" display="Cuadro 6.9 Hogares según la cantidad de alimentos que toman al día la mayoría de las personas que viven en la vivienda" xr:uid="{00000000-0004-0000-0000-00000E000000}"/>
    <hyperlink ref="B25" location="'Cuadro 6.10'!A1" display="Cuadro 6.10  Hogares según sí comen fueran del hogar y el motivo" xr:uid="{00000000-0004-0000-0000-00000F000000}"/>
    <hyperlink ref="B26" location="'Cuadro 6.11'!A1" display="Cuadro 6.11 Hogares según qué tan seguido comen frutas y verduras" xr:uid="{00000000-0004-0000-0000-000010000000}"/>
    <hyperlink ref="B27" location="'Cuadro 6.12'!A1" display="Cuadro 6.12 Hogares según qué tan seguido toman leche por grupos de edad" xr:uid="{00000000-0004-0000-0000-000011000000}"/>
    <hyperlink ref="B28" location="'Cuadro 6.13'!A1" display="Cuadro 6.13 Hogares según cuántas veces a la semana comen carne, pollo o pescado las personas que viven en esta vivienda" xr:uid="{00000000-0004-0000-0000-000012000000}"/>
    <hyperlink ref="B29" location="'Cuadro 6.14'!A1" display="Cuadro 6.14 Hogares según si tienen los siguientes muebles, utensilios y equipos para preparar alimentos" xr:uid="{00000000-0004-0000-0000-000013000000}"/>
    <hyperlink ref="B30" location="'Cuadro 6.15 y 5.15.1'!A1" display="Cuadro 6.15 Hogares según si tienen los siguientes muebles, utensilios y equipos para preparar alimentos " xr:uid="{00000000-0004-0000-0000-000014000000}"/>
    <hyperlink ref="B31" location="'Cuadro 6.15 y 5.15.1'!B32" display="Cuadro 6.15.1 Hogares según motivo por el que no tienen los siguientes muebles, utensicilios y equipos para preparar alimentos" xr:uid="{00000000-0004-0000-0000-000015000000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6:F24"/>
  <sheetViews>
    <sheetView zoomScaleNormal="100" workbookViewId="0"/>
  </sheetViews>
  <sheetFormatPr baseColWidth="10" defaultColWidth="11.453125" defaultRowHeight="15" customHeight="1" x14ac:dyDescent="0.25"/>
  <cols>
    <col min="1" max="1" width="2.6328125" style="3" customWidth="1"/>
    <col min="2" max="2" width="25.6328125" style="3" customWidth="1"/>
    <col min="3" max="4" width="15.6328125" style="3" customWidth="1"/>
    <col min="5" max="16384" width="11.453125" style="3"/>
  </cols>
  <sheetData>
    <row r="6" spans="2:6" ht="15" customHeight="1" x14ac:dyDescent="0.4">
      <c r="B6" s="74" t="s">
        <v>123</v>
      </c>
      <c r="C6" s="74"/>
      <c r="D6" s="74"/>
    </row>
    <row r="7" spans="2:6" ht="30" customHeight="1" x14ac:dyDescent="0.4">
      <c r="B7" s="92" t="s">
        <v>176</v>
      </c>
      <c r="C7" s="92"/>
      <c r="D7" s="92"/>
      <c r="F7" s="46"/>
    </row>
    <row r="8" spans="2:6" ht="15" customHeight="1" x14ac:dyDescent="0.25">
      <c r="B8" s="37" t="s">
        <v>4</v>
      </c>
      <c r="C8" s="31" t="s">
        <v>127</v>
      </c>
      <c r="D8" s="31" t="s">
        <v>34</v>
      </c>
    </row>
    <row r="9" spans="2:6" ht="15" customHeight="1" x14ac:dyDescent="0.25">
      <c r="B9" s="42" t="s">
        <v>30</v>
      </c>
      <c r="C9" s="16">
        <v>65080.08</v>
      </c>
      <c r="D9" s="24">
        <f t="shared" ref="D9:D14" si="0">C9/$C$14*100</f>
        <v>2.3611229324327119</v>
      </c>
    </row>
    <row r="10" spans="2:6" ht="15" customHeight="1" x14ac:dyDescent="0.25">
      <c r="B10" s="42" t="s">
        <v>31</v>
      </c>
      <c r="C10" s="16">
        <v>454354.22</v>
      </c>
      <c r="D10" s="24">
        <f t="shared" si="0"/>
        <v>16.484094185034458</v>
      </c>
    </row>
    <row r="11" spans="2:6" ht="15" customHeight="1" x14ac:dyDescent="0.25">
      <c r="B11" s="42" t="s">
        <v>32</v>
      </c>
      <c r="C11" s="16">
        <v>2055279.7</v>
      </c>
      <c r="D11" s="24">
        <f t="shared" si="0"/>
        <v>74.566104286187482</v>
      </c>
    </row>
    <row r="12" spans="2:6" ht="15" customHeight="1" x14ac:dyDescent="0.25">
      <c r="B12" s="42" t="s">
        <v>33</v>
      </c>
      <c r="C12" s="16">
        <v>150389.46</v>
      </c>
      <c r="D12" s="24">
        <f t="shared" si="0"/>
        <v>5.4561703489327611</v>
      </c>
    </row>
    <row r="13" spans="2:6" ht="15" customHeight="1" x14ac:dyDescent="0.25">
      <c r="B13" s="42" t="s">
        <v>102</v>
      </c>
      <c r="C13" s="16">
        <v>31215.532999999999</v>
      </c>
      <c r="D13" s="24">
        <f t="shared" si="0"/>
        <v>1.1325079934506856</v>
      </c>
    </row>
    <row r="14" spans="2:6" ht="15" customHeight="1" x14ac:dyDescent="0.3">
      <c r="B14" s="25" t="s">
        <v>6</v>
      </c>
      <c r="C14" s="26">
        <v>2756319</v>
      </c>
      <c r="D14" s="27">
        <f t="shared" si="0"/>
        <v>100</v>
      </c>
    </row>
    <row r="15" spans="2:6" ht="15" customHeight="1" x14ac:dyDescent="0.25">
      <c r="B15" s="91" t="s">
        <v>5</v>
      </c>
      <c r="C15" s="91"/>
      <c r="D15" s="91"/>
    </row>
    <row r="16" spans="2:6" ht="24" customHeight="1" x14ac:dyDescent="0.25">
      <c r="B16" s="73" t="s">
        <v>35</v>
      </c>
      <c r="C16" s="73"/>
      <c r="D16" s="73"/>
    </row>
    <row r="20" spans="2:3" ht="15" customHeight="1" x14ac:dyDescent="0.25">
      <c r="B20" s="2"/>
      <c r="C20" s="52"/>
    </row>
    <row r="21" spans="2:3" ht="15" customHeight="1" x14ac:dyDescent="0.25">
      <c r="B21" s="2"/>
      <c r="C21" s="52"/>
    </row>
    <row r="22" spans="2:3" ht="15" customHeight="1" x14ac:dyDescent="0.25">
      <c r="B22" s="2"/>
      <c r="C22" s="52"/>
    </row>
    <row r="23" spans="2:3" ht="15" customHeight="1" x14ac:dyDescent="0.25">
      <c r="B23" s="2"/>
      <c r="C23" s="52"/>
    </row>
    <row r="24" spans="2:3" ht="15" customHeight="1" x14ac:dyDescent="0.25">
      <c r="B24" s="2"/>
      <c r="C24" s="52"/>
    </row>
  </sheetData>
  <mergeCells count="4">
    <mergeCell ref="B6:D6"/>
    <mergeCell ref="B7:D7"/>
    <mergeCell ref="B15:D15"/>
    <mergeCell ref="B16:D1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6:F23"/>
  <sheetViews>
    <sheetView zoomScaleNormal="100" workbookViewId="0"/>
  </sheetViews>
  <sheetFormatPr baseColWidth="10" defaultColWidth="11.453125" defaultRowHeight="15" customHeight="1" x14ac:dyDescent="0.25"/>
  <cols>
    <col min="1" max="1" width="2.6328125" style="3" customWidth="1"/>
    <col min="2" max="2" width="25.6328125" style="3" customWidth="1"/>
    <col min="3" max="4" width="15.6328125" style="3" customWidth="1"/>
    <col min="5" max="16384" width="11.453125" style="3"/>
  </cols>
  <sheetData>
    <row r="6" spans="2:6" ht="15" customHeight="1" x14ac:dyDescent="0.4">
      <c r="B6" s="74" t="s">
        <v>126</v>
      </c>
      <c r="C6" s="74"/>
      <c r="D6" s="74"/>
    </row>
    <row r="7" spans="2:6" ht="15" customHeight="1" x14ac:dyDescent="0.4">
      <c r="B7" s="86" t="s">
        <v>116</v>
      </c>
      <c r="C7" s="86"/>
      <c r="D7" s="86"/>
    </row>
    <row r="8" spans="2:6" ht="30" customHeight="1" x14ac:dyDescent="0.25">
      <c r="B8" s="63" t="s">
        <v>4</v>
      </c>
      <c r="C8" s="64" t="s">
        <v>127</v>
      </c>
      <c r="D8" s="64" t="s">
        <v>34</v>
      </c>
    </row>
    <row r="9" spans="2:6" ht="15" customHeight="1" x14ac:dyDescent="0.25">
      <c r="B9" s="2" t="s">
        <v>41</v>
      </c>
      <c r="C9" s="16">
        <v>1699119</v>
      </c>
      <c r="D9" s="24">
        <f>C9/$C$11*100</f>
        <v>68.053732905971401</v>
      </c>
      <c r="F9" s="46"/>
    </row>
    <row r="10" spans="2:6" ht="15" customHeight="1" x14ac:dyDescent="0.25">
      <c r="B10" s="2" t="s">
        <v>40</v>
      </c>
      <c r="C10" s="16">
        <v>797612.33</v>
      </c>
      <c r="D10" s="24">
        <f>C10/$C$11*100</f>
        <v>31.946259484079409</v>
      </c>
    </row>
    <row r="11" spans="2:6" ht="15" customHeight="1" x14ac:dyDescent="0.3">
      <c r="B11" s="29" t="s">
        <v>88</v>
      </c>
      <c r="C11" s="56">
        <v>2496731.52</v>
      </c>
      <c r="D11" s="57">
        <f>C11/$C$11*100</f>
        <v>100</v>
      </c>
    </row>
    <row r="12" spans="2:6" s="62" customFormat="1" ht="15" customHeight="1" x14ac:dyDescent="0.35">
      <c r="B12" s="58" t="s">
        <v>44</v>
      </c>
      <c r="C12" s="59"/>
      <c r="D12" s="60"/>
    </row>
    <row r="13" spans="2:6" s="49" customFormat="1" ht="15" customHeight="1" x14ac:dyDescent="0.25">
      <c r="B13" s="2" t="s">
        <v>42</v>
      </c>
      <c r="C13" s="19">
        <v>610851.9</v>
      </c>
      <c r="D13" s="61">
        <f>C13/$C$15*100</f>
        <v>35.951091600871791</v>
      </c>
      <c r="F13" s="46"/>
    </row>
    <row r="14" spans="2:6" s="49" customFormat="1" ht="15" customHeight="1" x14ac:dyDescent="0.25">
      <c r="B14" s="2" t="s">
        <v>43</v>
      </c>
      <c r="C14" s="19">
        <v>1088267.3</v>
      </c>
      <c r="D14" s="61">
        <f t="shared" ref="D14:D15" si="0">C14/$C$15*100</f>
        <v>64.048908399128209</v>
      </c>
    </row>
    <row r="15" spans="2:6" s="49" customFormat="1" ht="15" customHeight="1" x14ac:dyDescent="0.3">
      <c r="B15" s="25" t="s">
        <v>45</v>
      </c>
      <c r="C15" s="26">
        <v>1699119.2</v>
      </c>
      <c r="D15" s="27">
        <f t="shared" si="0"/>
        <v>100</v>
      </c>
    </row>
    <row r="16" spans="2:6" ht="15" customHeight="1" x14ac:dyDescent="0.25">
      <c r="B16" s="93" t="s">
        <v>5</v>
      </c>
      <c r="C16" s="93"/>
      <c r="D16" s="93"/>
    </row>
    <row r="17" spans="2:4" ht="15" customHeight="1" x14ac:dyDescent="0.25">
      <c r="B17" s="73" t="s">
        <v>124</v>
      </c>
      <c r="C17" s="73"/>
      <c r="D17" s="73"/>
    </row>
    <row r="18" spans="2:4" ht="15" customHeight="1" x14ac:dyDescent="0.25">
      <c r="B18" s="73" t="s">
        <v>125</v>
      </c>
      <c r="C18" s="73"/>
      <c r="D18" s="73"/>
    </row>
    <row r="23" spans="2:4" ht="15" customHeight="1" x14ac:dyDescent="0.25">
      <c r="D23" s="5"/>
    </row>
  </sheetData>
  <sortState xmlns:xlrd2="http://schemas.microsoft.com/office/spreadsheetml/2017/richdata2" ref="B9:D10">
    <sortCondition descending="1" ref="D9:D10"/>
  </sortState>
  <mergeCells count="5">
    <mergeCell ref="B6:D6"/>
    <mergeCell ref="B7:D7"/>
    <mergeCell ref="B16:D16"/>
    <mergeCell ref="B18:D18"/>
    <mergeCell ref="B17:D17"/>
  </mergeCells>
  <pageMargins left="0.7" right="0.7" top="0.75" bottom="0.75" header="0.3" footer="0.3"/>
  <pageSetup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6:H25"/>
  <sheetViews>
    <sheetView zoomScaleNormal="100" workbookViewId="0"/>
  </sheetViews>
  <sheetFormatPr baseColWidth="10" defaultColWidth="11.453125" defaultRowHeight="15" customHeight="1" x14ac:dyDescent="0.25"/>
  <cols>
    <col min="1" max="1" width="2.6328125" style="3" customWidth="1"/>
    <col min="2" max="2" width="25.6328125" style="3" customWidth="1"/>
    <col min="3" max="6" width="15.6328125" style="3" customWidth="1"/>
    <col min="7" max="16384" width="11.453125" style="3"/>
  </cols>
  <sheetData>
    <row r="6" spans="2:8" ht="15" customHeight="1" x14ac:dyDescent="0.4">
      <c r="B6" s="74" t="s">
        <v>131</v>
      </c>
      <c r="C6" s="74"/>
      <c r="D6" s="74"/>
      <c r="E6" s="74"/>
      <c r="F6" s="74"/>
    </row>
    <row r="7" spans="2:8" ht="15" customHeight="1" x14ac:dyDescent="0.4">
      <c r="B7" s="86" t="s">
        <v>52</v>
      </c>
      <c r="C7" s="86"/>
      <c r="D7" s="86"/>
      <c r="E7" s="86"/>
      <c r="F7" s="86"/>
    </row>
    <row r="8" spans="2:8" ht="15" customHeight="1" x14ac:dyDescent="0.25">
      <c r="B8" s="87" t="s">
        <v>4</v>
      </c>
      <c r="C8" s="89" t="s">
        <v>127</v>
      </c>
      <c r="D8" s="89"/>
      <c r="E8" s="89" t="s">
        <v>34</v>
      </c>
      <c r="F8" s="89"/>
      <c r="H8" s="46"/>
    </row>
    <row r="9" spans="2:8" ht="15" customHeight="1" x14ac:dyDescent="0.25">
      <c r="B9" s="88"/>
      <c r="C9" s="50" t="s">
        <v>50</v>
      </c>
      <c r="D9" s="50" t="s">
        <v>51</v>
      </c>
      <c r="E9" s="50" t="s">
        <v>50</v>
      </c>
      <c r="F9" s="50" t="s">
        <v>51</v>
      </c>
    </row>
    <row r="10" spans="2:8" ht="15" customHeight="1" x14ac:dyDescent="0.25">
      <c r="B10" s="2" t="s">
        <v>46</v>
      </c>
      <c r="C10" s="16">
        <v>104265.83</v>
      </c>
      <c r="D10" s="16">
        <v>62718.377</v>
      </c>
      <c r="E10" s="24">
        <f>C10/$C$15*100</f>
        <v>3.7827925577554704</v>
      </c>
      <c r="F10" s="28">
        <f>D10/$D$15*100</f>
        <v>2.2754397078132103</v>
      </c>
    </row>
    <row r="11" spans="2:8" ht="15" customHeight="1" x14ac:dyDescent="0.25">
      <c r="B11" s="2" t="s">
        <v>47</v>
      </c>
      <c r="C11" s="16">
        <v>1484925</v>
      </c>
      <c r="D11" s="16">
        <v>1545664</v>
      </c>
      <c r="E11" s="24">
        <f t="shared" ref="E11:E15" si="0">C11/$C$15*100</f>
        <v>53.873481262509891</v>
      </c>
      <c r="F11" s="28">
        <f t="shared" ref="F11:F15" si="1">D11/$D$15*100</f>
        <v>56.077108636554762</v>
      </c>
    </row>
    <row r="12" spans="2:8" ht="15" customHeight="1" x14ac:dyDescent="0.25">
      <c r="B12" s="2" t="s">
        <v>48</v>
      </c>
      <c r="C12" s="16">
        <v>195400.98</v>
      </c>
      <c r="D12" s="16">
        <v>189881.78</v>
      </c>
      <c r="E12" s="24">
        <f t="shared" si="0"/>
        <v>7.0892004880422048</v>
      </c>
      <c r="F12" s="28">
        <f t="shared" si="1"/>
        <v>6.8889624169045742</v>
      </c>
    </row>
    <row r="13" spans="2:8" s="49" customFormat="1" ht="15" customHeight="1" x14ac:dyDescent="0.25">
      <c r="B13" s="2" t="s">
        <v>49</v>
      </c>
      <c r="C13" s="19">
        <v>385396.04</v>
      </c>
      <c r="D13" s="19">
        <v>281197.48</v>
      </c>
      <c r="E13" s="24">
        <f t="shared" si="0"/>
        <v>13.982272734034048</v>
      </c>
      <c r="F13" s="28">
        <f t="shared" si="1"/>
        <v>10.201920750101856</v>
      </c>
    </row>
    <row r="14" spans="2:8" s="49" customFormat="1" ht="15" customHeight="1" x14ac:dyDescent="0.25">
      <c r="B14" s="2" t="s">
        <v>97</v>
      </c>
      <c r="C14" s="19">
        <v>586330.73</v>
      </c>
      <c r="D14" s="19">
        <v>676856.87</v>
      </c>
      <c r="E14" s="24">
        <f t="shared" si="0"/>
        <v>21.272237719944606</v>
      </c>
      <c r="F14" s="28">
        <f t="shared" si="1"/>
        <v>24.556550602452038</v>
      </c>
    </row>
    <row r="15" spans="2:8" s="49" customFormat="1" ht="15" customHeight="1" x14ac:dyDescent="0.3">
      <c r="B15" s="25" t="s">
        <v>6</v>
      </c>
      <c r="C15" s="26">
        <v>2756319</v>
      </c>
      <c r="D15" s="26">
        <v>2756319</v>
      </c>
      <c r="E15" s="27">
        <f t="shared" si="0"/>
        <v>100</v>
      </c>
      <c r="F15" s="27">
        <f t="shared" si="1"/>
        <v>100</v>
      </c>
    </row>
    <row r="16" spans="2:8" ht="15" customHeight="1" x14ac:dyDescent="0.25">
      <c r="B16" s="94" t="s">
        <v>5</v>
      </c>
      <c r="C16" s="94"/>
      <c r="D16" s="94"/>
      <c r="E16" s="94"/>
    </row>
    <row r="21" spans="2:4" ht="15" customHeight="1" x14ac:dyDescent="0.25">
      <c r="B21" s="2"/>
      <c r="C21" s="52"/>
      <c r="D21" s="52"/>
    </row>
    <row r="22" spans="2:4" ht="15" customHeight="1" x14ac:dyDescent="0.25">
      <c r="B22" s="2"/>
      <c r="C22" s="52"/>
      <c r="D22" s="52"/>
    </row>
    <row r="23" spans="2:4" ht="15" customHeight="1" x14ac:dyDescent="0.25">
      <c r="B23" s="2"/>
      <c r="C23" s="52"/>
      <c r="D23" s="52"/>
    </row>
    <row r="24" spans="2:4" ht="15" customHeight="1" x14ac:dyDescent="0.25">
      <c r="B24" s="2"/>
      <c r="C24" s="52"/>
      <c r="D24" s="52"/>
    </row>
    <row r="25" spans="2:4" ht="15" customHeight="1" x14ac:dyDescent="0.25">
      <c r="B25" s="2"/>
      <c r="C25" s="52"/>
      <c r="D25" s="52"/>
    </row>
  </sheetData>
  <mergeCells count="6">
    <mergeCell ref="B16:E16"/>
    <mergeCell ref="B8:B9"/>
    <mergeCell ref="C8:D8"/>
    <mergeCell ref="E8:F8"/>
    <mergeCell ref="B6:F6"/>
    <mergeCell ref="B7:F7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6:R20"/>
  <sheetViews>
    <sheetView zoomScaleNormal="100" workbookViewId="0"/>
  </sheetViews>
  <sheetFormatPr baseColWidth="10" defaultColWidth="11.453125" defaultRowHeight="15" customHeight="1" x14ac:dyDescent="0.25"/>
  <cols>
    <col min="1" max="1" width="2.6328125" style="3" customWidth="1"/>
    <col min="2" max="2" width="25.6328125" style="3" customWidth="1"/>
    <col min="3" max="6" width="15.6328125" style="3" customWidth="1"/>
    <col min="7" max="7" width="2.6328125" style="3" customWidth="1"/>
    <col min="8" max="10" width="15.6328125" style="3" customWidth="1"/>
    <col min="11" max="16384" width="11.453125" style="3"/>
  </cols>
  <sheetData>
    <row r="6" spans="2:10" ht="15" customHeight="1" x14ac:dyDescent="0.4">
      <c r="B6" s="74" t="s">
        <v>130</v>
      </c>
      <c r="C6" s="74"/>
      <c r="D6" s="74"/>
      <c r="E6" s="74"/>
      <c r="F6" s="74"/>
      <c r="G6" s="74"/>
      <c r="H6" s="74"/>
      <c r="I6" s="74"/>
      <c r="J6" s="74"/>
    </row>
    <row r="7" spans="2:10" ht="15" customHeight="1" x14ac:dyDescent="0.4">
      <c r="B7" s="86" t="s">
        <v>87</v>
      </c>
      <c r="C7" s="86"/>
      <c r="D7" s="86"/>
      <c r="E7" s="86"/>
      <c r="F7" s="86"/>
      <c r="G7" s="86"/>
      <c r="H7" s="95"/>
      <c r="I7" s="95"/>
      <c r="J7" s="95"/>
    </row>
    <row r="8" spans="2:10" ht="15" customHeight="1" x14ac:dyDescent="0.25">
      <c r="B8" s="87" t="s">
        <v>4</v>
      </c>
      <c r="C8" s="89" t="s">
        <v>127</v>
      </c>
      <c r="D8" s="89"/>
      <c r="E8" s="89"/>
      <c r="F8" s="89"/>
      <c r="G8" s="63"/>
      <c r="H8" s="89" t="s">
        <v>34</v>
      </c>
      <c r="I8" s="89"/>
      <c r="J8" s="89"/>
    </row>
    <row r="9" spans="2:10" ht="45" customHeight="1" x14ac:dyDescent="0.25">
      <c r="B9" s="88"/>
      <c r="C9" s="65" t="s">
        <v>177</v>
      </c>
      <c r="D9" s="65" t="s">
        <v>178</v>
      </c>
      <c r="E9" s="65" t="s">
        <v>179</v>
      </c>
      <c r="F9" s="65" t="s">
        <v>103</v>
      </c>
      <c r="G9" s="66"/>
      <c r="H9" s="65" t="s">
        <v>177</v>
      </c>
      <c r="I9" s="65" t="s">
        <v>178</v>
      </c>
      <c r="J9" s="65" t="s">
        <v>179</v>
      </c>
    </row>
    <row r="10" spans="2:10" ht="15" customHeight="1" x14ac:dyDescent="0.25">
      <c r="B10" s="42" t="s">
        <v>46</v>
      </c>
      <c r="C10" s="16">
        <v>0</v>
      </c>
      <c r="D10" s="16">
        <v>431860.2</v>
      </c>
      <c r="E10" s="16">
        <v>147315.1</v>
      </c>
      <c r="F10" s="16">
        <f>C10+D10+E10</f>
        <v>579175.30000000005</v>
      </c>
      <c r="G10" s="16"/>
      <c r="H10" s="24">
        <f>C10/$C$15*100</f>
        <v>0</v>
      </c>
      <c r="I10" s="24">
        <f>D10/$D$15*100</f>
        <v>20.82867570901313</v>
      </c>
      <c r="J10" s="24">
        <f>E10/$E$15*100</f>
        <v>21.587590620486559</v>
      </c>
    </row>
    <row r="11" spans="2:10" ht="15" customHeight="1" x14ac:dyDescent="0.25">
      <c r="B11" s="42" t="s">
        <v>47</v>
      </c>
      <c r="C11" s="16">
        <v>118.12374</v>
      </c>
      <c r="D11" s="16">
        <v>1004107.8</v>
      </c>
      <c r="E11" s="16">
        <v>343500.2</v>
      </c>
      <c r="F11" s="16">
        <f t="shared" ref="F11:F14" si="0">C11+D11+E11</f>
        <v>1347726.12374</v>
      </c>
      <c r="G11" s="16"/>
      <c r="H11" s="24">
        <f t="shared" ref="H11:H15" si="1">C11/$C$15*100</f>
        <v>22.712909624844492</v>
      </c>
      <c r="I11" s="24">
        <f t="shared" ref="I11:I15" si="2">D11/$D$15*100</f>
        <v>48.428254659935348</v>
      </c>
      <c r="J11" s="24">
        <f t="shared" ref="J11:J15" si="3">E11/$E$15*100</f>
        <v>50.336602939245587</v>
      </c>
    </row>
    <row r="12" spans="2:10" ht="15" customHeight="1" x14ac:dyDescent="0.25">
      <c r="B12" s="42" t="s">
        <v>48</v>
      </c>
      <c r="C12" s="16">
        <v>0</v>
      </c>
      <c r="D12" s="16">
        <v>145288.79999999999</v>
      </c>
      <c r="E12" s="16">
        <v>36876</v>
      </c>
      <c r="F12" s="16">
        <f t="shared" si="0"/>
        <v>182164.8</v>
      </c>
      <c r="G12" s="16"/>
      <c r="H12" s="24">
        <f>C12/$C$15*100</f>
        <v>0</v>
      </c>
      <c r="I12" s="24">
        <f t="shared" si="2"/>
        <v>7.0072984251655184</v>
      </c>
      <c r="J12" s="24">
        <f t="shared" si="3"/>
        <v>5.4038180181194075</v>
      </c>
    </row>
    <row r="13" spans="2:10" s="49" customFormat="1" ht="15" customHeight="1" x14ac:dyDescent="0.25">
      <c r="B13" s="42" t="s">
        <v>49</v>
      </c>
      <c r="C13" s="19">
        <v>0</v>
      </c>
      <c r="D13" s="19">
        <v>275997</v>
      </c>
      <c r="E13" s="19">
        <v>93827.21</v>
      </c>
      <c r="F13" s="16">
        <f t="shared" si="0"/>
        <v>369824.21</v>
      </c>
      <c r="G13" s="16"/>
      <c r="H13" s="24">
        <f t="shared" si="1"/>
        <v>0</v>
      </c>
      <c r="I13" s="24">
        <f t="shared" si="2"/>
        <v>13.311372545236852</v>
      </c>
      <c r="J13" s="24">
        <f t="shared" si="3"/>
        <v>13.749462197306473</v>
      </c>
    </row>
    <row r="14" spans="2:10" s="49" customFormat="1" ht="15" customHeight="1" x14ac:dyDescent="0.25">
      <c r="B14" s="42" t="s">
        <v>97</v>
      </c>
      <c r="C14" s="19">
        <v>401.94938999999999</v>
      </c>
      <c r="D14" s="19">
        <v>216138.7</v>
      </c>
      <c r="E14" s="19">
        <v>60887.85</v>
      </c>
      <c r="F14" s="16">
        <f t="shared" si="0"/>
        <v>277428.49939000001</v>
      </c>
      <c r="G14" s="16"/>
      <c r="H14" s="24">
        <f t="shared" si="1"/>
        <v>77.287090375155515</v>
      </c>
      <c r="I14" s="24">
        <f t="shared" si="2"/>
        <v>10.424398660649153</v>
      </c>
      <c r="J14" s="24">
        <f t="shared" si="3"/>
        <v>8.9225203632322323</v>
      </c>
    </row>
    <row r="15" spans="2:10" s="49" customFormat="1" ht="15" customHeight="1" x14ac:dyDescent="0.3">
      <c r="B15" s="25" t="s">
        <v>104</v>
      </c>
      <c r="C15" s="26">
        <v>520.07312999999999</v>
      </c>
      <c r="D15" s="26">
        <v>2073392.5</v>
      </c>
      <c r="E15" s="26">
        <v>682406.40000000002</v>
      </c>
      <c r="F15" s="26">
        <f>C15+D15+E15</f>
        <v>2756318.9731299998</v>
      </c>
      <c r="G15" s="26"/>
      <c r="H15" s="27">
        <f t="shared" si="1"/>
        <v>100</v>
      </c>
      <c r="I15" s="27">
        <f t="shared" si="2"/>
        <v>100</v>
      </c>
      <c r="J15" s="27">
        <f t="shared" si="3"/>
        <v>100</v>
      </c>
    </row>
    <row r="16" spans="2:10" s="42" customFormat="1" ht="15" customHeight="1" x14ac:dyDescent="0.25">
      <c r="B16" s="93" t="s">
        <v>5</v>
      </c>
      <c r="C16" s="93"/>
      <c r="D16" s="93"/>
      <c r="E16" s="93"/>
      <c r="F16" s="93"/>
      <c r="G16" s="93"/>
      <c r="H16" s="93"/>
      <c r="I16" s="44"/>
      <c r="J16" s="44"/>
    </row>
    <row r="17" spans="2:18" s="42" customFormat="1" ht="15" customHeight="1" x14ac:dyDescent="0.25">
      <c r="B17" s="93" t="s">
        <v>92</v>
      </c>
      <c r="C17" s="93"/>
      <c r="D17" s="93"/>
      <c r="E17" s="93"/>
      <c r="F17" s="93"/>
      <c r="G17" s="93"/>
      <c r="H17" s="93"/>
      <c r="I17" s="93"/>
      <c r="J17" s="93"/>
    </row>
    <row r="18" spans="2:18" s="42" customFormat="1" ht="15" customHeight="1" x14ac:dyDescent="0.25">
      <c r="B18" s="93" t="s">
        <v>93</v>
      </c>
      <c r="C18" s="93"/>
      <c r="D18" s="93"/>
      <c r="E18" s="93"/>
      <c r="F18" s="93"/>
      <c r="G18" s="93"/>
      <c r="H18" s="93"/>
      <c r="I18" s="93"/>
      <c r="J18" s="93"/>
    </row>
    <row r="19" spans="2:18" s="42" customFormat="1" ht="15" customHeight="1" x14ac:dyDescent="0.25">
      <c r="B19" s="93" t="s">
        <v>98</v>
      </c>
      <c r="C19" s="93"/>
      <c r="D19" s="93"/>
      <c r="E19" s="93"/>
      <c r="F19" s="93"/>
      <c r="G19" s="93"/>
      <c r="H19" s="93"/>
      <c r="I19" s="93"/>
      <c r="J19" s="93"/>
    </row>
    <row r="20" spans="2:18" ht="15" customHeight="1" x14ac:dyDescent="0.25">
      <c r="M20" s="6"/>
      <c r="N20" s="6"/>
      <c r="O20" s="6"/>
      <c r="P20" s="5"/>
      <c r="Q20" s="6"/>
      <c r="R20" s="6"/>
    </row>
  </sheetData>
  <mergeCells count="9">
    <mergeCell ref="B17:J17"/>
    <mergeCell ref="B18:J18"/>
    <mergeCell ref="B19:J19"/>
    <mergeCell ref="B6:J6"/>
    <mergeCell ref="B7:J7"/>
    <mergeCell ref="B8:B9"/>
    <mergeCell ref="B16:H16"/>
    <mergeCell ref="C8:F8"/>
    <mergeCell ref="H8:J8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6:F26"/>
  <sheetViews>
    <sheetView zoomScaleNormal="100" workbookViewId="0"/>
  </sheetViews>
  <sheetFormatPr baseColWidth="10" defaultColWidth="11.453125" defaultRowHeight="15" customHeight="1" x14ac:dyDescent="0.25"/>
  <cols>
    <col min="1" max="1" width="2.6328125" style="3" customWidth="1"/>
    <col min="2" max="2" width="25.6328125" style="3" customWidth="1"/>
    <col min="3" max="4" width="15.6328125" style="3" customWidth="1"/>
    <col min="5" max="16384" width="11.453125" style="3"/>
  </cols>
  <sheetData>
    <row r="6" spans="2:6" ht="15" customHeight="1" x14ac:dyDescent="0.4">
      <c r="B6" s="74" t="s">
        <v>132</v>
      </c>
      <c r="C6" s="74"/>
      <c r="D6" s="74"/>
    </row>
    <row r="7" spans="2:6" ht="30" customHeight="1" x14ac:dyDescent="0.4">
      <c r="B7" s="90" t="s">
        <v>128</v>
      </c>
      <c r="C7" s="90"/>
      <c r="D7" s="90"/>
      <c r="F7" s="46"/>
    </row>
    <row r="8" spans="2:6" ht="30" customHeight="1" x14ac:dyDescent="0.25">
      <c r="B8" s="37" t="s">
        <v>4</v>
      </c>
      <c r="C8" s="31" t="s">
        <v>127</v>
      </c>
      <c r="D8" s="31" t="s">
        <v>34</v>
      </c>
    </row>
    <row r="9" spans="2:6" ht="15" customHeight="1" x14ac:dyDescent="0.25">
      <c r="B9" s="2" t="s">
        <v>53</v>
      </c>
      <c r="C9" s="16">
        <v>279367.56</v>
      </c>
      <c r="D9" s="24">
        <f>C9/$C$16*100</f>
        <v>10.135530756781055</v>
      </c>
    </row>
    <row r="10" spans="2:6" ht="15" customHeight="1" x14ac:dyDescent="0.25">
      <c r="B10" s="2" t="s">
        <v>54</v>
      </c>
      <c r="C10" s="16">
        <v>620573.77</v>
      </c>
      <c r="D10" s="24">
        <f t="shared" ref="D10:D16" si="0">C10/$C$16*100</f>
        <v>22.514584487499452</v>
      </c>
    </row>
    <row r="11" spans="2:6" ht="15" customHeight="1" x14ac:dyDescent="0.25">
      <c r="B11" s="2" t="s">
        <v>55</v>
      </c>
      <c r="C11" s="16">
        <v>1040338</v>
      </c>
      <c r="D11" s="24">
        <f t="shared" si="0"/>
        <v>37.743744464991167</v>
      </c>
    </row>
    <row r="12" spans="2:6" s="49" customFormat="1" ht="15" customHeight="1" x14ac:dyDescent="0.25">
      <c r="B12" s="2" t="s">
        <v>56</v>
      </c>
      <c r="C12" s="19">
        <v>407303.92</v>
      </c>
      <c r="D12" s="24">
        <f t="shared" si="0"/>
        <v>14.777096555224558</v>
      </c>
    </row>
    <row r="13" spans="2:6" s="49" customFormat="1" ht="15" customHeight="1" x14ac:dyDescent="0.25">
      <c r="B13" s="2" t="s">
        <v>57</v>
      </c>
      <c r="C13" s="19">
        <v>210896.6</v>
      </c>
      <c r="D13" s="24">
        <f t="shared" si="0"/>
        <v>7.6513857793673381</v>
      </c>
    </row>
    <row r="14" spans="2:6" s="49" customFormat="1" ht="15" customHeight="1" x14ac:dyDescent="0.25">
      <c r="B14" s="2" t="s">
        <v>58</v>
      </c>
      <c r="C14" s="19">
        <v>49513.947999999997</v>
      </c>
      <c r="D14" s="24">
        <f t="shared" si="0"/>
        <v>1.7963794466460521</v>
      </c>
    </row>
    <row r="15" spans="2:6" s="49" customFormat="1" ht="15" customHeight="1" x14ac:dyDescent="0.25">
      <c r="B15" s="2" t="s">
        <v>59</v>
      </c>
      <c r="C15" s="19">
        <v>148325.46</v>
      </c>
      <c r="D15" s="24">
        <f t="shared" si="0"/>
        <v>5.381287869800266</v>
      </c>
    </row>
    <row r="16" spans="2:6" s="49" customFormat="1" ht="15" customHeight="1" x14ac:dyDescent="0.3">
      <c r="B16" s="25" t="s">
        <v>6</v>
      </c>
      <c r="C16" s="26">
        <v>2756319</v>
      </c>
      <c r="D16" s="27">
        <f t="shared" si="0"/>
        <v>100</v>
      </c>
    </row>
    <row r="17" spans="2:4" ht="15" customHeight="1" x14ac:dyDescent="0.25">
      <c r="B17" s="94" t="s">
        <v>5</v>
      </c>
      <c r="C17" s="94"/>
      <c r="D17" s="94"/>
    </row>
    <row r="18" spans="2:4" s="42" customFormat="1" ht="15" customHeight="1" x14ac:dyDescent="0.25">
      <c r="B18" s="96"/>
      <c r="C18" s="96"/>
      <c r="D18" s="96"/>
    </row>
    <row r="20" spans="2:4" ht="15" customHeight="1" x14ac:dyDescent="0.25">
      <c r="B20" s="2"/>
      <c r="C20" s="52"/>
    </row>
    <row r="21" spans="2:4" ht="15" customHeight="1" x14ac:dyDescent="0.25">
      <c r="B21" s="2"/>
      <c r="C21" s="52"/>
    </row>
    <row r="22" spans="2:4" ht="15" customHeight="1" x14ac:dyDescent="0.25">
      <c r="B22" s="2"/>
      <c r="C22" s="52"/>
    </row>
    <row r="23" spans="2:4" ht="15" customHeight="1" x14ac:dyDescent="0.25">
      <c r="B23" s="2"/>
      <c r="C23" s="52"/>
    </row>
    <row r="24" spans="2:4" ht="15" customHeight="1" x14ac:dyDescent="0.25">
      <c r="B24" s="2"/>
      <c r="C24" s="52"/>
    </row>
    <row r="25" spans="2:4" ht="15" customHeight="1" x14ac:dyDescent="0.25">
      <c r="B25" s="2"/>
      <c r="C25" s="52"/>
    </row>
    <row r="26" spans="2:4" ht="15" customHeight="1" x14ac:dyDescent="0.25">
      <c r="B26" s="2"/>
      <c r="C26" s="52"/>
    </row>
  </sheetData>
  <mergeCells count="4">
    <mergeCell ref="B6:D6"/>
    <mergeCell ref="B7:D7"/>
    <mergeCell ref="B17:D17"/>
    <mergeCell ref="B18:D18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6:I19"/>
  <sheetViews>
    <sheetView zoomScaleNormal="100" workbookViewId="0"/>
  </sheetViews>
  <sheetFormatPr baseColWidth="10" defaultColWidth="11.453125" defaultRowHeight="15" customHeight="1" x14ac:dyDescent="0.25"/>
  <cols>
    <col min="1" max="1" width="2.6328125" style="3" customWidth="1"/>
    <col min="2" max="2" width="35.1796875" style="3" customWidth="1"/>
    <col min="3" max="8" width="10.6328125" style="3" customWidth="1"/>
    <col min="9" max="16384" width="11.453125" style="3"/>
  </cols>
  <sheetData>
    <row r="6" spans="2:9" ht="15" customHeight="1" x14ac:dyDescent="0.4">
      <c r="B6" s="74" t="s">
        <v>133</v>
      </c>
      <c r="C6" s="74"/>
      <c r="D6" s="74"/>
      <c r="E6" s="74"/>
      <c r="F6" s="74"/>
      <c r="G6" s="74"/>
      <c r="H6" s="74"/>
    </row>
    <row r="7" spans="2:9" ht="15" customHeight="1" x14ac:dyDescent="0.4">
      <c r="B7" s="86" t="s">
        <v>89</v>
      </c>
      <c r="C7" s="86"/>
      <c r="D7" s="86"/>
      <c r="E7" s="86"/>
      <c r="F7" s="86"/>
      <c r="G7" s="86"/>
      <c r="H7" s="86"/>
      <c r="I7" s="46"/>
    </row>
    <row r="8" spans="2:9" ht="15" customHeight="1" x14ac:dyDescent="0.25">
      <c r="B8" s="87" t="s">
        <v>4</v>
      </c>
      <c r="C8" s="89" t="s">
        <v>127</v>
      </c>
      <c r="D8" s="89"/>
      <c r="E8" s="89"/>
      <c r="F8" s="89" t="s">
        <v>34</v>
      </c>
      <c r="G8" s="89"/>
      <c r="H8" s="89"/>
    </row>
    <row r="9" spans="2:9" ht="15" customHeight="1" x14ac:dyDescent="0.25">
      <c r="B9" s="88"/>
      <c r="C9" s="50" t="s">
        <v>28</v>
      </c>
      <c r="D9" s="50" t="s">
        <v>29</v>
      </c>
      <c r="E9" s="50" t="s">
        <v>6</v>
      </c>
      <c r="F9" s="50" t="s">
        <v>28</v>
      </c>
      <c r="G9" s="50" t="s">
        <v>29</v>
      </c>
      <c r="H9" s="50" t="s">
        <v>6</v>
      </c>
    </row>
    <row r="10" spans="2:9" ht="15" customHeight="1" x14ac:dyDescent="0.25">
      <c r="B10" s="2" t="s">
        <v>60</v>
      </c>
      <c r="C10" s="16">
        <v>2599129</v>
      </c>
      <c r="D10" s="16">
        <v>157189.74</v>
      </c>
      <c r="E10" s="16">
        <v>2756319</v>
      </c>
      <c r="F10" s="9">
        <f>C10/$E$10*100</f>
        <v>94.297104217617772</v>
      </c>
      <c r="G10" s="9">
        <f t="shared" ref="G10:H10" si="0">D10/$E$10*100</f>
        <v>5.7028863495117941</v>
      </c>
      <c r="H10" s="9">
        <f t="shared" si="0"/>
        <v>100</v>
      </c>
    </row>
    <row r="11" spans="2:9" ht="15" customHeight="1" x14ac:dyDescent="0.25">
      <c r="B11" s="2" t="s">
        <v>61</v>
      </c>
      <c r="C11" s="16">
        <v>2551424</v>
      </c>
      <c r="D11" s="16">
        <v>204895.35</v>
      </c>
      <c r="E11" s="16">
        <v>2756319</v>
      </c>
      <c r="F11" s="9">
        <f>C11/$E$11*100</f>
        <v>92.566353894451254</v>
      </c>
      <c r="G11" s="9">
        <f t="shared" ref="G11:H11" si="1">D11/$E$11*100</f>
        <v>7.4336588036435556</v>
      </c>
      <c r="H11" s="9">
        <f t="shared" si="1"/>
        <v>100</v>
      </c>
    </row>
    <row r="12" spans="2:9" ht="15" customHeight="1" x14ac:dyDescent="0.25">
      <c r="B12" s="2" t="s">
        <v>62</v>
      </c>
      <c r="C12" s="16">
        <v>2512902</v>
      </c>
      <c r="D12" s="16">
        <v>243416.59</v>
      </c>
      <c r="E12" s="16">
        <v>2756319</v>
      </c>
      <c r="F12" s="9">
        <f>C12/$E$12*100</f>
        <v>91.168765298936734</v>
      </c>
      <c r="G12" s="9">
        <f t="shared" ref="G12:H12" si="2">D12/$E$12*100</f>
        <v>8.8312198261521981</v>
      </c>
      <c r="H12" s="9">
        <f t="shared" si="2"/>
        <v>100</v>
      </c>
    </row>
    <row r="13" spans="2:9" ht="15" customHeight="1" x14ac:dyDescent="0.25">
      <c r="B13" s="2" t="s">
        <v>63</v>
      </c>
      <c r="C13" s="16">
        <v>2467718</v>
      </c>
      <c r="D13" s="16">
        <v>288601.26</v>
      </c>
      <c r="E13" s="16">
        <v>2756319</v>
      </c>
      <c r="F13" s="9">
        <f>C13/$E$13*100</f>
        <v>89.529477538702878</v>
      </c>
      <c r="G13" s="9">
        <f t="shared" ref="G13:H13" si="3">D13/$E$13*100</f>
        <v>10.470531894167548</v>
      </c>
      <c r="H13" s="9">
        <f t="shared" si="3"/>
        <v>100</v>
      </c>
    </row>
    <row r="14" spans="2:9" ht="15" customHeight="1" x14ac:dyDescent="0.25">
      <c r="B14" s="2" t="s">
        <v>64</v>
      </c>
      <c r="C14" s="16">
        <v>2320856</v>
      </c>
      <c r="D14" s="16">
        <v>435462.51</v>
      </c>
      <c r="E14" s="16">
        <v>2756319</v>
      </c>
      <c r="F14" s="9">
        <f>C14/$E$14*100</f>
        <v>84.201284394150306</v>
      </c>
      <c r="G14" s="9">
        <f t="shared" ref="G14:H14" si="4">D14/$E$14*100</f>
        <v>15.798697828516946</v>
      </c>
      <c r="H14" s="9">
        <f t="shared" si="4"/>
        <v>100</v>
      </c>
    </row>
    <row r="15" spans="2:9" ht="15" customHeight="1" x14ac:dyDescent="0.25">
      <c r="B15" s="17" t="s">
        <v>65</v>
      </c>
      <c r="C15" s="16">
        <v>2439138</v>
      </c>
      <c r="D15" s="16">
        <v>317181.46999999997</v>
      </c>
      <c r="E15" s="16">
        <v>2756319</v>
      </c>
      <c r="F15" s="9">
        <f>C15/$E$15*100</f>
        <v>88.492587396451569</v>
      </c>
      <c r="G15" s="9">
        <f t="shared" ref="G15:H15" si="5">D15/$E$15*100</f>
        <v>11.507429655275748</v>
      </c>
      <c r="H15" s="9">
        <f t="shared" si="5"/>
        <v>100</v>
      </c>
    </row>
    <row r="16" spans="2:9" ht="15" customHeight="1" x14ac:dyDescent="0.25">
      <c r="B16" s="2" t="s">
        <v>66</v>
      </c>
      <c r="C16" s="16">
        <v>2142276</v>
      </c>
      <c r="D16" s="16">
        <v>614043.15</v>
      </c>
      <c r="E16" s="16">
        <v>2756319</v>
      </c>
      <c r="F16" s="9">
        <f>C16/$E$16*100</f>
        <v>77.722353617269988</v>
      </c>
      <c r="G16" s="9">
        <f t="shared" ref="G16:H16" si="6">D16/$E$16*100</f>
        <v>22.277651824770647</v>
      </c>
      <c r="H16" s="9">
        <f t="shared" si="6"/>
        <v>100</v>
      </c>
    </row>
    <row r="17" spans="2:8" ht="15" customHeight="1" x14ac:dyDescent="0.25">
      <c r="B17" s="2" t="s">
        <v>67</v>
      </c>
      <c r="C17" s="16">
        <v>1752088</v>
      </c>
      <c r="D17" s="16">
        <v>1004231</v>
      </c>
      <c r="E17" s="16">
        <v>2756319</v>
      </c>
      <c r="F17" s="9">
        <f>C17/$E$17*100</f>
        <v>63.566227276305831</v>
      </c>
      <c r="G17" s="9">
        <f t="shared" ref="G17:H17" si="7">D17/$E$17*100</f>
        <v>36.433772723694176</v>
      </c>
      <c r="H17" s="9">
        <f t="shared" si="7"/>
        <v>100</v>
      </c>
    </row>
    <row r="18" spans="2:8" ht="15" customHeight="1" x14ac:dyDescent="0.25">
      <c r="B18" s="20" t="s">
        <v>101</v>
      </c>
      <c r="C18" s="21">
        <v>2474498</v>
      </c>
      <c r="D18" s="21">
        <v>281820.71999999997</v>
      </c>
      <c r="E18" s="21">
        <v>2756319</v>
      </c>
      <c r="F18" s="22">
        <f>C18/$E$18*100</f>
        <v>89.775457775388105</v>
      </c>
      <c r="G18" s="22">
        <f t="shared" ref="G18:H18" si="8">D18/$E$18*100</f>
        <v>10.22453206613603</v>
      </c>
      <c r="H18" s="22">
        <f t="shared" si="8"/>
        <v>100</v>
      </c>
    </row>
    <row r="19" spans="2:8" ht="15" customHeight="1" x14ac:dyDescent="0.25">
      <c r="B19" s="73" t="s">
        <v>5</v>
      </c>
      <c r="C19" s="73"/>
      <c r="E19" s="49"/>
    </row>
  </sheetData>
  <mergeCells count="6">
    <mergeCell ref="B19:C19"/>
    <mergeCell ref="B6:H6"/>
    <mergeCell ref="B7:H7"/>
    <mergeCell ref="B8:B9"/>
    <mergeCell ref="C8:E8"/>
    <mergeCell ref="F8:H8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6:I55"/>
  <sheetViews>
    <sheetView zoomScaleNormal="100" workbookViewId="0"/>
  </sheetViews>
  <sheetFormatPr baseColWidth="10" defaultColWidth="11.453125" defaultRowHeight="15" customHeight="1" x14ac:dyDescent="0.25"/>
  <cols>
    <col min="1" max="1" width="2.6328125" style="3" customWidth="1"/>
    <col min="2" max="2" width="41.90625" style="3" customWidth="1"/>
    <col min="3" max="8" width="10.6328125" style="3" customWidth="1"/>
    <col min="9" max="16384" width="11.453125" style="3"/>
  </cols>
  <sheetData>
    <row r="6" spans="2:9" ht="15" customHeight="1" x14ac:dyDescent="0.4">
      <c r="B6" s="74" t="s">
        <v>134</v>
      </c>
      <c r="C6" s="74"/>
      <c r="D6" s="74"/>
      <c r="E6" s="74"/>
      <c r="F6" s="74"/>
      <c r="G6" s="74"/>
      <c r="H6" s="74"/>
    </row>
    <row r="7" spans="2:9" ht="15" customHeight="1" x14ac:dyDescent="0.4">
      <c r="B7" s="86" t="s">
        <v>89</v>
      </c>
      <c r="C7" s="86"/>
      <c r="D7" s="86"/>
      <c r="E7" s="86"/>
      <c r="F7" s="86"/>
      <c r="G7" s="86"/>
      <c r="H7" s="86"/>
      <c r="I7" s="46"/>
    </row>
    <row r="8" spans="2:9" ht="15" customHeight="1" x14ac:dyDescent="0.25">
      <c r="B8" s="87" t="s">
        <v>4</v>
      </c>
      <c r="C8" s="89" t="s">
        <v>127</v>
      </c>
      <c r="D8" s="89"/>
      <c r="E8" s="89"/>
      <c r="F8" s="89" t="s">
        <v>34</v>
      </c>
      <c r="G8" s="89"/>
      <c r="H8" s="89"/>
    </row>
    <row r="9" spans="2:9" ht="15" customHeight="1" x14ac:dyDescent="0.25">
      <c r="B9" s="88"/>
      <c r="C9" s="50" t="s">
        <v>28</v>
      </c>
      <c r="D9" s="50" t="s">
        <v>29</v>
      </c>
      <c r="E9" s="50" t="s">
        <v>6</v>
      </c>
      <c r="F9" s="50" t="s">
        <v>28</v>
      </c>
      <c r="G9" s="50" t="s">
        <v>29</v>
      </c>
      <c r="H9" s="50" t="s">
        <v>6</v>
      </c>
    </row>
    <row r="10" spans="2:9" ht="15" customHeight="1" x14ac:dyDescent="0.25">
      <c r="B10" s="2" t="s">
        <v>68</v>
      </c>
      <c r="C10" s="16">
        <v>711926.11</v>
      </c>
      <c r="D10" s="16">
        <v>2044393</v>
      </c>
      <c r="E10" s="16">
        <v>2756319</v>
      </c>
      <c r="F10" s="9">
        <f>C10/$E$10*100</f>
        <v>25.828872129822418</v>
      </c>
      <c r="G10" s="9">
        <f t="shared" ref="G10:H10" si="0">D10/$E$10*100</f>
        <v>74.171131861007382</v>
      </c>
      <c r="H10" s="9">
        <f t="shared" si="0"/>
        <v>100</v>
      </c>
    </row>
    <row r="11" spans="2:9" ht="15" customHeight="1" x14ac:dyDescent="0.25">
      <c r="B11" s="2" t="s">
        <v>69</v>
      </c>
      <c r="C11" s="16">
        <v>909952.28</v>
      </c>
      <c r="D11" s="16">
        <v>1846367</v>
      </c>
      <c r="E11" s="16">
        <v>2756319</v>
      </c>
      <c r="F11" s="9">
        <f>C11/$E$11*100</f>
        <v>33.013315222222097</v>
      </c>
      <c r="G11" s="9">
        <f t="shared" ref="G11:H11" si="1">D11/$E$11*100</f>
        <v>66.986694936253755</v>
      </c>
      <c r="H11" s="9">
        <f t="shared" si="1"/>
        <v>100</v>
      </c>
    </row>
    <row r="12" spans="2:9" ht="15" customHeight="1" x14ac:dyDescent="0.25">
      <c r="B12" s="2" t="s">
        <v>70</v>
      </c>
      <c r="C12" s="16">
        <v>1976321</v>
      </c>
      <c r="D12" s="16">
        <v>779997.65</v>
      </c>
      <c r="E12" s="16">
        <v>2756319</v>
      </c>
      <c r="F12" s="9">
        <f>C12/$E$12*100</f>
        <v>71.70146126047095</v>
      </c>
      <c r="G12" s="9">
        <f t="shared" ref="G12:H12" si="2">D12/$E$12*100</f>
        <v>28.298526041434247</v>
      </c>
      <c r="H12" s="9">
        <f t="shared" si="2"/>
        <v>100</v>
      </c>
    </row>
    <row r="13" spans="2:9" ht="15" customHeight="1" x14ac:dyDescent="0.25">
      <c r="B13" s="2" t="s">
        <v>71</v>
      </c>
      <c r="C13" s="16">
        <v>1923857</v>
      </c>
      <c r="D13" s="16">
        <v>832461.66</v>
      </c>
      <c r="E13" s="16">
        <v>2756319</v>
      </c>
      <c r="F13" s="9">
        <f>C13/$E$13*100</f>
        <v>69.798053128103106</v>
      </c>
      <c r="G13" s="9">
        <f t="shared" ref="G13:H13" si="3">D13/$E$13*100</f>
        <v>30.201934536604796</v>
      </c>
      <c r="H13" s="9">
        <f t="shared" si="3"/>
        <v>100</v>
      </c>
    </row>
    <row r="14" spans="2:9" ht="15" customHeight="1" x14ac:dyDescent="0.25">
      <c r="B14" s="2" t="s">
        <v>72</v>
      </c>
      <c r="C14" s="16">
        <v>989714.82</v>
      </c>
      <c r="D14" s="16">
        <v>1766604</v>
      </c>
      <c r="E14" s="16">
        <v>2756319</v>
      </c>
      <c r="F14" s="9">
        <f>C14/$E$14*100</f>
        <v>35.907121780896908</v>
      </c>
      <c r="G14" s="9">
        <f t="shared" ref="G14:H14" si="4">D14/$E$14*100</f>
        <v>64.092871688654327</v>
      </c>
      <c r="H14" s="9">
        <f t="shared" si="4"/>
        <v>100</v>
      </c>
    </row>
    <row r="15" spans="2:9" ht="15" customHeight="1" x14ac:dyDescent="0.25">
      <c r="B15" s="2" t="s">
        <v>73</v>
      </c>
      <c r="C15" s="16">
        <v>750622.12</v>
      </c>
      <c r="D15" s="16">
        <v>2005697</v>
      </c>
      <c r="E15" s="16">
        <v>2756319</v>
      </c>
      <c r="F15" s="9">
        <f>C15/$E$15*100</f>
        <v>27.23277385527582</v>
      </c>
      <c r="G15" s="9">
        <f t="shared" ref="G15:H15" si="5">D15/$E$15*100</f>
        <v>72.767230498356682</v>
      </c>
      <c r="H15" s="9">
        <f t="shared" si="5"/>
        <v>100</v>
      </c>
    </row>
    <row r="16" spans="2:9" ht="15" customHeight="1" x14ac:dyDescent="0.25">
      <c r="B16" s="2" t="s">
        <v>74</v>
      </c>
      <c r="C16" s="16">
        <v>1652723</v>
      </c>
      <c r="D16" s="16">
        <v>1103596</v>
      </c>
      <c r="E16" s="16">
        <v>2756319</v>
      </c>
      <c r="F16" s="9">
        <f>C16/$E$16*100</f>
        <v>59.961238158573082</v>
      </c>
      <c r="G16" s="9">
        <f t="shared" ref="G16:H16" si="6">D16/$E$16*100</f>
        <v>40.038761841426918</v>
      </c>
      <c r="H16" s="9">
        <f t="shared" si="6"/>
        <v>100</v>
      </c>
    </row>
    <row r="17" spans="2:8" ht="15" customHeight="1" x14ac:dyDescent="0.25">
      <c r="B17" s="2" t="s">
        <v>75</v>
      </c>
      <c r="C17" s="16">
        <v>307597.11</v>
      </c>
      <c r="D17" s="16">
        <v>2448722</v>
      </c>
      <c r="E17" s="16">
        <v>2756319</v>
      </c>
      <c r="F17" s="9">
        <f>C17/$E$17*100</f>
        <v>11.15970647809633</v>
      </c>
      <c r="G17" s="9">
        <f t="shared" ref="G17:H17" si="7">D17/$E$17*100</f>
        <v>88.840297512733471</v>
      </c>
      <c r="H17" s="9">
        <f t="shared" si="7"/>
        <v>100</v>
      </c>
    </row>
    <row r="18" spans="2:8" ht="15" customHeight="1" x14ac:dyDescent="0.25">
      <c r="B18" s="2" t="s">
        <v>76</v>
      </c>
      <c r="C18" s="16">
        <v>1754005.6</v>
      </c>
      <c r="D18" s="16">
        <v>1002313.4</v>
      </c>
      <c r="E18" s="16">
        <v>2756319</v>
      </c>
      <c r="F18" s="9">
        <f>C18/$E$18*100</f>
        <v>63.635798323778928</v>
      </c>
      <c r="G18" s="9">
        <f t="shared" ref="G18:H18" si="8">D18/$E$18*100</f>
        <v>36.364201676221072</v>
      </c>
      <c r="H18" s="9">
        <f t="shared" si="8"/>
        <v>100</v>
      </c>
    </row>
    <row r="19" spans="2:8" ht="15" customHeight="1" x14ac:dyDescent="0.25">
      <c r="B19" s="2" t="s">
        <v>77</v>
      </c>
      <c r="C19" s="16">
        <v>541406.01</v>
      </c>
      <c r="D19" s="16">
        <v>2214913</v>
      </c>
      <c r="E19" s="16">
        <v>2756319</v>
      </c>
      <c r="F19" s="9">
        <f>C19/$E$19*100</f>
        <v>19.64235670834907</v>
      </c>
      <c r="G19" s="9">
        <f t="shared" ref="G19:H19" si="9">D19/$E$19*100</f>
        <v>80.357643654453639</v>
      </c>
      <c r="H19" s="9">
        <f t="shared" si="9"/>
        <v>100</v>
      </c>
    </row>
    <row r="20" spans="2:8" ht="15" customHeight="1" x14ac:dyDescent="0.25">
      <c r="B20" s="2" t="s">
        <v>78</v>
      </c>
      <c r="C20" s="16">
        <v>593829.68000000005</v>
      </c>
      <c r="D20" s="16">
        <v>2162489</v>
      </c>
      <c r="E20" s="16">
        <v>2756319</v>
      </c>
      <c r="F20" s="9">
        <f>C20/$E$20*100</f>
        <v>21.544301657391618</v>
      </c>
      <c r="G20" s="9">
        <f t="shared" ref="G20:H20" si="10">D20/$E$20*100</f>
        <v>78.455686732921691</v>
      </c>
      <c r="H20" s="9">
        <f t="shared" si="10"/>
        <v>100</v>
      </c>
    </row>
    <row r="21" spans="2:8" ht="15" customHeight="1" x14ac:dyDescent="0.25">
      <c r="B21" s="2" t="s">
        <v>79</v>
      </c>
      <c r="C21" s="16">
        <v>1116288.6000000001</v>
      </c>
      <c r="D21" s="16">
        <v>1640030.4</v>
      </c>
      <c r="E21" s="16">
        <v>2756319</v>
      </c>
      <c r="F21" s="9">
        <f>C21/$E$21*100</f>
        <v>40.499252807820866</v>
      </c>
      <c r="G21" s="9">
        <f t="shared" ref="G21:H21" si="11">D21/$E$21*100</f>
        <v>59.500747192179126</v>
      </c>
      <c r="H21" s="9">
        <f t="shared" si="11"/>
        <v>100</v>
      </c>
    </row>
    <row r="22" spans="2:8" ht="15" customHeight="1" x14ac:dyDescent="0.25">
      <c r="B22" s="17" t="s">
        <v>80</v>
      </c>
      <c r="C22" s="16">
        <v>1493072</v>
      </c>
      <c r="D22" s="16">
        <v>1263247</v>
      </c>
      <c r="E22" s="16">
        <v>2756319</v>
      </c>
      <c r="F22" s="9">
        <f>C22/$E$22*100</f>
        <v>54.169056629512035</v>
      </c>
      <c r="G22" s="9">
        <f t="shared" ref="G22:H22" si="12">D22/$E$22*100</f>
        <v>45.830943370487958</v>
      </c>
      <c r="H22" s="9">
        <f t="shared" si="12"/>
        <v>100</v>
      </c>
    </row>
    <row r="23" spans="2:8" ht="15" customHeight="1" x14ac:dyDescent="0.25">
      <c r="B23" s="2" t="s">
        <v>81</v>
      </c>
      <c r="C23" s="16">
        <v>655506.39</v>
      </c>
      <c r="D23" s="16">
        <v>2100813</v>
      </c>
      <c r="E23" s="16">
        <v>2756319</v>
      </c>
      <c r="F23" s="9">
        <f>C23/$E$23*100</f>
        <v>23.781949404259812</v>
      </c>
      <c r="G23" s="9">
        <f t="shared" ref="G23:H23" si="13">D23/$E$23*100</f>
        <v>76.218064745045837</v>
      </c>
      <c r="H23" s="9">
        <f t="shared" si="13"/>
        <v>100</v>
      </c>
    </row>
    <row r="24" spans="2:8" ht="15" customHeight="1" x14ac:dyDescent="0.25">
      <c r="B24" s="2" t="s">
        <v>96</v>
      </c>
      <c r="C24" s="16">
        <v>799357.49</v>
      </c>
      <c r="D24" s="16">
        <v>1956962</v>
      </c>
      <c r="E24" s="16">
        <v>2756319</v>
      </c>
      <c r="F24" s="9">
        <f>C24/$E$24*100</f>
        <v>29.000906281167023</v>
      </c>
      <c r="G24" s="9">
        <f t="shared" ref="G24:H24" si="14">D24/$E$24*100</f>
        <v>70.999111496165725</v>
      </c>
      <c r="H24" s="9">
        <f t="shared" si="14"/>
        <v>100</v>
      </c>
    </row>
    <row r="25" spans="2:8" ht="15" customHeight="1" x14ac:dyDescent="0.25">
      <c r="B25" s="18" t="s">
        <v>82</v>
      </c>
      <c r="C25" s="19">
        <v>913809.32</v>
      </c>
      <c r="D25" s="19">
        <v>1842510</v>
      </c>
      <c r="E25" s="19">
        <v>2756319</v>
      </c>
      <c r="F25" s="9">
        <f>C25/$E$25*100</f>
        <v>33.153249678284695</v>
      </c>
      <c r="G25" s="9">
        <f t="shared" ref="G25:H25" si="15">D25/$E$25*100</f>
        <v>66.846761931401986</v>
      </c>
      <c r="H25" s="9">
        <f t="shared" si="15"/>
        <v>100</v>
      </c>
    </row>
    <row r="26" spans="2:8" ht="15" customHeight="1" x14ac:dyDescent="0.25">
      <c r="B26" s="18" t="s">
        <v>84</v>
      </c>
      <c r="C26" s="19">
        <v>2377423</v>
      </c>
      <c r="D26" s="19">
        <v>378895.69</v>
      </c>
      <c r="E26" s="19">
        <v>2756319</v>
      </c>
      <c r="F26" s="9">
        <f>C26/$E$26*100</f>
        <v>86.253550478010709</v>
      </c>
      <c r="G26" s="9">
        <f t="shared" ref="G26:H26" si="16">D26/$E$26*100</f>
        <v>13.746438275105314</v>
      </c>
      <c r="H26" s="9">
        <f t="shared" si="16"/>
        <v>100</v>
      </c>
    </row>
    <row r="27" spans="2:8" ht="15" customHeight="1" x14ac:dyDescent="0.25">
      <c r="B27" s="20" t="s">
        <v>83</v>
      </c>
      <c r="C27" s="21">
        <v>451935.89</v>
      </c>
      <c r="D27" s="21">
        <v>2304383</v>
      </c>
      <c r="E27" s="21">
        <v>2756319</v>
      </c>
      <c r="F27" s="22">
        <f>C27/$E$27*100</f>
        <v>16.396356517514846</v>
      </c>
      <c r="G27" s="22">
        <f t="shared" ref="G27:H27" si="17">D27/$E$27*100</f>
        <v>83.603639491655358</v>
      </c>
      <c r="H27" s="22">
        <f t="shared" si="17"/>
        <v>100</v>
      </c>
    </row>
    <row r="28" spans="2:8" ht="15" customHeight="1" x14ac:dyDescent="0.25">
      <c r="B28" s="73" t="s">
        <v>5</v>
      </c>
      <c r="C28" s="73"/>
      <c r="E28" s="49"/>
    </row>
    <row r="29" spans="2:8" ht="15" customHeight="1" x14ac:dyDescent="0.25">
      <c r="B29" s="43"/>
      <c r="C29" s="43"/>
      <c r="E29" s="49"/>
    </row>
    <row r="30" spans="2:8" ht="15" customHeight="1" x14ac:dyDescent="0.25">
      <c r="B30" s="43"/>
      <c r="C30" s="43"/>
      <c r="E30" s="49"/>
    </row>
    <row r="32" spans="2:8" ht="15" customHeight="1" x14ac:dyDescent="0.4">
      <c r="B32" s="74" t="s">
        <v>86</v>
      </c>
      <c r="C32" s="74"/>
      <c r="D32" s="74"/>
      <c r="E32" s="74"/>
      <c r="F32" s="74"/>
      <c r="G32" s="74"/>
      <c r="H32" s="74"/>
    </row>
    <row r="33" spans="2:8" ht="15" customHeight="1" x14ac:dyDescent="0.4">
      <c r="B33" s="86" t="s">
        <v>180</v>
      </c>
      <c r="C33" s="86"/>
      <c r="D33" s="86"/>
      <c r="E33" s="86"/>
      <c r="F33" s="86"/>
      <c r="G33" s="86"/>
      <c r="H33" s="86"/>
    </row>
    <row r="34" spans="2:8" ht="15" customHeight="1" x14ac:dyDescent="0.25">
      <c r="B34" s="87" t="s">
        <v>4</v>
      </c>
      <c r="C34" s="89" t="s">
        <v>127</v>
      </c>
      <c r="D34" s="89"/>
      <c r="E34" s="89"/>
      <c r="F34" s="89" t="s">
        <v>34</v>
      </c>
      <c r="G34" s="89"/>
      <c r="H34" s="89"/>
    </row>
    <row r="35" spans="2:8" ht="30" customHeight="1" x14ac:dyDescent="0.25">
      <c r="B35" s="88"/>
      <c r="C35" s="65" t="s">
        <v>94</v>
      </c>
      <c r="D35" s="65" t="s">
        <v>95</v>
      </c>
      <c r="E35" s="65" t="s">
        <v>6</v>
      </c>
      <c r="F35" s="65" t="s">
        <v>94</v>
      </c>
      <c r="G35" s="65" t="s">
        <v>95</v>
      </c>
      <c r="H35" s="65" t="s">
        <v>6</v>
      </c>
    </row>
    <row r="36" spans="2:8" ht="15" customHeight="1" x14ac:dyDescent="0.25">
      <c r="B36" s="2" t="s">
        <v>68</v>
      </c>
      <c r="C36" s="16">
        <v>739137.6</v>
      </c>
      <c r="D36" s="16">
        <v>1305255.3</v>
      </c>
      <c r="E36" s="16">
        <v>2044393</v>
      </c>
      <c r="F36" s="9">
        <f>C36/$E$10*100</f>
        <v>26.816112358547755</v>
      </c>
      <c r="G36" s="9">
        <f t="shared" ref="G36" si="18">D36/$E$10*100</f>
        <v>47.355015874432532</v>
      </c>
      <c r="H36" s="9">
        <f t="shared" ref="H36" si="19">E36/$E$10*100</f>
        <v>74.171131861007382</v>
      </c>
    </row>
    <row r="37" spans="2:8" ht="15" customHeight="1" x14ac:dyDescent="0.25">
      <c r="B37" s="2" t="s">
        <v>69</v>
      </c>
      <c r="C37" s="16">
        <v>647768.6</v>
      </c>
      <c r="D37" s="16">
        <v>1198598.1000000001</v>
      </c>
      <c r="E37" s="16">
        <v>1846367</v>
      </c>
      <c r="F37" s="9">
        <f>C37/$E$11*100</f>
        <v>23.501220286911636</v>
      </c>
      <c r="G37" s="9">
        <f t="shared" ref="G37" si="20">D37/$E$11*100</f>
        <v>43.485463765260846</v>
      </c>
      <c r="H37" s="9">
        <f t="shared" ref="H37" si="21">E37/$E$11*100</f>
        <v>66.986694936253755</v>
      </c>
    </row>
    <row r="38" spans="2:8" ht="15" customHeight="1" x14ac:dyDescent="0.25">
      <c r="B38" s="2" t="s">
        <v>70</v>
      </c>
      <c r="C38" s="16">
        <v>266304.09999999998</v>
      </c>
      <c r="D38" s="16">
        <v>513693.5</v>
      </c>
      <c r="E38" s="16">
        <v>779997.65</v>
      </c>
      <c r="F38" s="9">
        <f>C38/$E$12*100</f>
        <v>9.6615848891220484</v>
      </c>
      <c r="G38" s="9">
        <f t="shared" ref="G38" si="22">D38/$E$12*100</f>
        <v>18.636939338298653</v>
      </c>
      <c r="H38" s="9">
        <f t="shared" ref="H38" si="23">E38/$E$12*100</f>
        <v>28.298526041434247</v>
      </c>
    </row>
    <row r="39" spans="2:8" ht="15" customHeight="1" x14ac:dyDescent="0.25">
      <c r="B39" s="2" t="s">
        <v>71</v>
      </c>
      <c r="C39" s="16">
        <v>168670.5</v>
      </c>
      <c r="D39" s="16">
        <v>663791.19999999995</v>
      </c>
      <c r="E39" s="16">
        <v>832461.66</v>
      </c>
      <c r="F39" s="9">
        <f>C39/$E$13*100</f>
        <v>6.119411432421284</v>
      </c>
      <c r="G39" s="9">
        <f t="shared" ref="G39" si="24">D39/$E$13*100</f>
        <v>24.08252455539435</v>
      </c>
      <c r="H39" s="9">
        <f t="shared" ref="H39" si="25">E39/$E$13*100</f>
        <v>30.201934536604796</v>
      </c>
    </row>
    <row r="40" spans="2:8" ht="15" customHeight="1" x14ac:dyDescent="0.25">
      <c r="B40" s="2" t="s">
        <v>72</v>
      </c>
      <c r="C40" s="16">
        <v>608784</v>
      </c>
      <c r="D40" s="16">
        <v>1157820.2</v>
      </c>
      <c r="E40" s="16">
        <v>1766604</v>
      </c>
      <c r="F40" s="9">
        <f>C40/$E$14*100</f>
        <v>22.086848438079919</v>
      </c>
      <c r="G40" s="9">
        <f t="shared" ref="G40" si="26">D40/$E$14*100</f>
        <v>42.006030506628584</v>
      </c>
      <c r="H40" s="9">
        <f t="shared" ref="H40" si="27">E40/$E$14*100</f>
        <v>64.092871688654327</v>
      </c>
    </row>
    <row r="41" spans="2:8" ht="15" customHeight="1" x14ac:dyDescent="0.25">
      <c r="B41" s="2" t="s">
        <v>73</v>
      </c>
      <c r="C41" s="16">
        <v>730687.3</v>
      </c>
      <c r="D41" s="16">
        <v>1275009.6000000001</v>
      </c>
      <c r="E41" s="16">
        <v>2005697</v>
      </c>
      <c r="F41" s="9">
        <f>C41/$E$15*100</f>
        <v>26.509533185382388</v>
      </c>
      <c r="G41" s="9">
        <f t="shared" ref="G41" si="28">D41/$E$15*100</f>
        <v>46.257693684947213</v>
      </c>
      <c r="H41" s="9">
        <f t="shared" ref="H41" si="29">E41/$E$15*100</f>
        <v>72.767230498356682</v>
      </c>
    </row>
    <row r="42" spans="2:8" ht="15" customHeight="1" x14ac:dyDescent="0.25">
      <c r="B42" s="2" t="s">
        <v>74</v>
      </c>
      <c r="C42" s="16">
        <v>268862.40000000002</v>
      </c>
      <c r="D42" s="16">
        <v>834734.1</v>
      </c>
      <c r="E42" s="16">
        <v>1103596</v>
      </c>
      <c r="F42" s="9">
        <f>C42/$E$16*100</f>
        <v>9.7544007061591937</v>
      </c>
      <c r="G42" s="9">
        <f t="shared" ref="G42" si="30">D42/$E$16*100</f>
        <v>30.284379275403172</v>
      </c>
      <c r="H42" s="9">
        <f t="shared" ref="H42" si="31">E42/$E$16*100</f>
        <v>40.038761841426918</v>
      </c>
    </row>
    <row r="43" spans="2:8" ht="15" customHeight="1" x14ac:dyDescent="0.25">
      <c r="B43" s="2" t="s">
        <v>75</v>
      </c>
      <c r="C43" s="16">
        <v>951545</v>
      </c>
      <c r="D43" s="16">
        <v>1497176.9</v>
      </c>
      <c r="E43" s="16">
        <v>2448722</v>
      </c>
      <c r="F43" s="9">
        <f>C43/$E$17*100</f>
        <v>34.522310371187082</v>
      </c>
      <c r="G43" s="9">
        <f t="shared" ref="G43" si="32">D43/$E$17*100</f>
        <v>54.317983513519295</v>
      </c>
      <c r="H43" s="9">
        <f t="shared" ref="H43" si="33">E43/$E$17*100</f>
        <v>88.840297512733471</v>
      </c>
    </row>
    <row r="44" spans="2:8" ht="15" customHeight="1" x14ac:dyDescent="0.25">
      <c r="B44" s="2" t="s">
        <v>76</v>
      </c>
      <c r="C44" s="16">
        <v>301162.09999999998</v>
      </c>
      <c r="D44" s="16">
        <v>701151.3</v>
      </c>
      <c r="E44" s="16">
        <v>1002313.4</v>
      </c>
      <c r="F44" s="9">
        <f>C44/$E$18*100</f>
        <v>10.926242572068036</v>
      </c>
      <c r="G44" s="9">
        <f t="shared" ref="G44" si="34">D44/$E$18*100</f>
        <v>25.437959104153041</v>
      </c>
      <c r="H44" s="9">
        <f t="shared" ref="H44" si="35">E44/$E$18*100</f>
        <v>36.364201676221072</v>
      </c>
    </row>
    <row r="45" spans="2:8" ht="15" customHeight="1" x14ac:dyDescent="0.25">
      <c r="B45" s="2" t="s">
        <v>77</v>
      </c>
      <c r="C45" s="16">
        <v>826727.9</v>
      </c>
      <c r="D45" s="16">
        <v>1388185.1</v>
      </c>
      <c r="E45" s="16">
        <v>2214913</v>
      </c>
      <c r="F45" s="9">
        <f>C45/$E$19*100</f>
        <v>29.993912170543396</v>
      </c>
      <c r="G45" s="9">
        <f t="shared" ref="G45" si="36">D45/$E$19*100</f>
        <v>50.363731483910243</v>
      </c>
      <c r="H45" s="9">
        <f t="shared" ref="H45" si="37">E45/$E$19*100</f>
        <v>80.357643654453639</v>
      </c>
    </row>
    <row r="46" spans="2:8" ht="15" customHeight="1" x14ac:dyDescent="0.25">
      <c r="B46" s="2" t="s">
        <v>78</v>
      </c>
      <c r="C46" s="16">
        <v>790475.1</v>
      </c>
      <c r="D46" s="16">
        <v>1372014.2</v>
      </c>
      <c r="E46" s="16">
        <v>2162489</v>
      </c>
      <c r="F46" s="9">
        <f>C46/$E$20*100</f>
        <v>28.678650765749538</v>
      </c>
      <c r="G46" s="9">
        <f t="shared" ref="G46" si="38">D46/$E$20*100</f>
        <v>49.777046851253424</v>
      </c>
      <c r="H46" s="9">
        <f t="shared" ref="H46" si="39">E46/$E$20*100</f>
        <v>78.455686732921691</v>
      </c>
    </row>
    <row r="47" spans="2:8" ht="15" customHeight="1" x14ac:dyDescent="0.25">
      <c r="B47" s="2" t="s">
        <v>79</v>
      </c>
      <c r="C47" s="16">
        <v>528854.4</v>
      </c>
      <c r="D47" s="16">
        <v>1111176</v>
      </c>
      <c r="E47" s="16">
        <v>1640030.4</v>
      </c>
      <c r="F47" s="9">
        <f>C47/$E$21*100</f>
        <v>19.186980897348967</v>
      </c>
      <c r="G47" s="9">
        <f t="shared" ref="G47" si="40">D47/$E$21*100</f>
        <v>40.313766294830174</v>
      </c>
      <c r="H47" s="9">
        <f t="shared" ref="H47" si="41">E47/$E$21*100</f>
        <v>59.500747192179126</v>
      </c>
    </row>
    <row r="48" spans="2:8" ht="15" customHeight="1" x14ac:dyDescent="0.25">
      <c r="B48" s="17" t="s">
        <v>80</v>
      </c>
      <c r="C48" s="16">
        <v>454331.9</v>
      </c>
      <c r="D48" s="16">
        <v>808915.2</v>
      </c>
      <c r="E48" s="16">
        <v>1263247</v>
      </c>
      <c r="F48" s="9">
        <f>C48/$E$22*100</f>
        <v>16.48328440938803</v>
      </c>
      <c r="G48" s="9">
        <f t="shared" ref="G48" si="42">D48/$E$22*100</f>
        <v>29.347662589127022</v>
      </c>
      <c r="H48" s="9">
        <f t="shared" ref="H48" si="43">E48/$E$22*100</f>
        <v>45.830943370487958</v>
      </c>
    </row>
    <row r="49" spans="2:8" ht="15" customHeight="1" x14ac:dyDescent="0.25">
      <c r="B49" s="2" t="s">
        <v>81</v>
      </c>
      <c r="C49" s="16">
        <v>930948.7</v>
      </c>
      <c r="D49" s="16">
        <v>1169863.8999999999</v>
      </c>
      <c r="E49" s="16">
        <v>2100813</v>
      </c>
      <c r="F49" s="9">
        <f>C49/$E$23*100</f>
        <v>33.775071027700349</v>
      </c>
      <c r="G49" s="9">
        <f t="shared" ref="G49" si="44">D49/$E$23*100</f>
        <v>42.442979205237123</v>
      </c>
      <c r="H49" s="9">
        <f t="shared" ref="H49" si="45">E49/$E$23*100</f>
        <v>76.218064745045837</v>
      </c>
    </row>
    <row r="50" spans="2:8" ht="15" customHeight="1" x14ac:dyDescent="0.25">
      <c r="B50" s="2" t="s">
        <v>96</v>
      </c>
      <c r="C50" s="16">
        <v>828860.6</v>
      </c>
      <c r="D50" s="16">
        <v>1128100.8999999999</v>
      </c>
      <c r="E50" s="16">
        <v>1956962</v>
      </c>
      <c r="F50" s="9">
        <f>C50/$E$24*100</f>
        <v>30.071287104286547</v>
      </c>
      <c r="G50" s="9">
        <f t="shared" ref="G50" si="46">D50/$E$24*100</f>
        <v>40.927806251743718</v>
      </c>
      <c r="H50" s="9">
        <f t="shared" ref="H50" si="47">E50/$E$24*100</f>
        <v>70.999111496165725</v>
      </c>
    </row>
    <row r="51" spans="2:8" ht="15" customHeight="1" x14ac:dyDescent="0.25">
      <c r="B51" s="18" t="s">
        <v>82</v>
      </c>
      <c r="C51" s="19">
        <v>764099.5</v>
      </c>
      <c r="D51" s="19">
        <v>1078410.2</v>
      </c>
      <c r="E51" s="19">
        <v>1842510</v>
      </c>
      <c r="F51" s="9">
        <f>C51/$E$25*100</f>
        <v>27.72173685266473</v>
      </c>
      <c r="G51" s="9">
        <f t="shared" ref="G51" si="48">D51/$E$25*100</f>
        <v>39.125014194655989</v>
      </c>
      <c r="H51" s="9">
        <f t="shared" ref="H51" si="49">E51/$E$25*100</f>
        <v>66.846761931401986</v>
      </c>
    </row>
    <row r="52" spans="2:8" ht="15" customHeight="1" x14ac:dyDescent="0.25">
      <c r="B52" s="18" t="s">
        <v>84</v>
      </c>
      <c r="C52" s="19">
        <v>143698.1</v>
      </c>
      <c r="D52" s="19">
        <v>235197.5</v>
      </c>
      <c r="E52" s="19">
        <v>378895.69</v>
      </c>
      <c r="F52" s="9">
        <f>C52/$E$26*100</f>
        <v>5.2134059954598868</v>
      </c>
      <c r="G52" s="9">
        <f t="shared" ref="G52" si="50">D52/$E$26*100</f>
        <v>8.5330290144210448</v>
      </c>
      <c r="H52" s="9">
        <f t="shared" ref="H52" si="51">E52/$E$26*100</f>
        <v>13.746438275105314</v>
      </c>
    </row>
    <row r="53" spans="2:8" ht="15" customHeight="1" x14ac:dyDescent="0.25">
      <c r="B53" s="20" t="s">
        <v>83</v>
      </c>
      <c r="C53" s="21">
        <v>812356</v>
      </c>
      <c r="D53" s="21">
        <v>1492027.1</v>
      </c>
      <c r="E53" s="21">
        <v>2304383</v>
      </c>
      <c r="F53" s="22">
        <f>C53/$E$27*100</f>
        <v>29.472495745231232</v>
      </c>
      <c r="G53" s="22">
        <f t="shared" ref="G53" si="52">D53/$E$27*100</f>
        <v>54.131147374451217</v>
      </c>
      <c r="H53" s="22">
        <f t="shared" ref="H53" si="53">E53/$E$27*100</f>
        <v>83.603639491655358</v>
      </c>
    </row>
    <row r="54" spans="2:8" ht="15" customHeight="1" x14ac:dyDescent="0.25">
      <c r="B54" s="73" t="s">
        <v>5</v>
      </c>
      <c r="C54" s="73"/>
      <c r="D54" s="44"/>
      <c r="E54" s="67"/>
      <c r="F54" s="44"/>
      <c r="G54" s="44"/>
      <c r="H54" s="44"/>
    </row>
    <row r="55" spans="2:8" ht="15" customHeight="1" x14ac:dyDescent="0.25">
      <c r="B55" s="93" t="s">
        <v>85</v>
      </c>
      <c r="C55" s="93"/>
      <c r="D55" s="93"/>
      <c r="E55" s="93"/>
      <c r="F55" s="93"/>
      <c r="G55" s="93"/>
      <c r="H55" s="93"/>
    </row>
  </sheetData>
  <mergeCells count="13">
    <mergeCell ref="B28:C28"/>
    <mergeCell ref="B6:H6"/>
    <mergeCell ref="B7:H7"/>
    <mergeCell ref="B8:B9"/>
    <mergeCell ref="C8:E8"/>
    <mergeCell ref="F8:H8"/>
    <mergeCell ref="B55:H55"/>
    <mergeCell ref="B32:H32"/>
    <mergeCell ref="B33:H33"/>
    <mergeCell ref="B34:B35"/>
    <mergeCell ref="C34:E34"/>
    <mergeCell ref="F34:H34"/>
    <mergeCell ref="B54:C5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6:E25"/>
  <sheetViews>
    <sheetView zoomScaleNormal="100" workbookViewId="0"/>
  </sheetViews>
  <sheetFormatPr baseColWidth="10" defaultColWidth="11.453125" defaultRowHeight="15" customHeight="1" x14ac:dyDescent="0.25"/>
  <cols>
    <col min="1" max="1" width="2.6328125" style="3" customWidth="1"/>
    <col min="2" max="2" width="25.6328125" style="3" customWidth="1"/>
    <col min="3" max="4" width="15.6328125" style="3" customWidth="1"/>
    <col min="5" max="5" width="10.54296875" style="3" customWidth="1"/>
    <col min="6" max="16384" width="11.453125" style="3"/>
  </cols>
  <sheetData>
    <row r="6" spans="2:5" ht="15" customHeight="1" x14ac:dyDescent="0.4">
      <c r="B6" s="74" t="s">
        <v>140</v>
      </c>
      <c r="C6" s="74"/>
      <c r="D6" s="74"/>
      <c r="E6" s="41"/>
    </row>
    <row r="7" spans="2:5" ht="30" customHeight="1" x14ac:dyDescent="0.4">
      <c r="B7" s="75" t="s">
        <v>148</v>
      </c>
      <c r="C7" s="75"/>
      <c r="D7" s="75"/>
    </row>
    <row r="8" spans="2:5" ht="15" customHeight="1" x14ac:dyDescent="0.25">
      <c r="B8" s="76" t="s">
        <v>3</v>
      </c>
      <c r="C8" s="78" t="s">
        <v>109</v>
      </c>
      <c r="D8" s="80" t="s">
        <v>0</v>
      </c>
    </row>
    <row r="9" spans="2:5" ht="15" customHeight="1" x14ac:dyDescent="0.25">
      <c r="B9" s="77"/>
      <c r="C9" s="79"/>
      <c r="D9" s="81"/>
    </row>
    <row r="10" spans="2:5" ht="15" customHeight="1" x14ac:dyDescent="0.25">
      <c r="B10" s="3" t="s">
        <v>2</v>
      </c>
      <c r="C10" s="5">
        <v>1572890</v>
      </c>
      <c r="D10" s="6">
        <v>57.064875292010832</v>
      </c>
    </row>
    <row r="11" spans="2:5" ht="15" customHeight="1" x14ac:dyDescent="0.25">
      <c r="B11" s="3" t="s">
        <v>1</v>
      </c>
      <c r="C11" s="5">
        <v>1183429</v>
      </c>
      <c r="D11" s="6">
        <v>42.935124707989168</v>
      </c>
    </row>
    <row r="12" spans="2:5" ht="15" customHeight="1" x14ac:dyDescent="0.3">
      <c r="B12" s="7" t="s">
        <v>6</v>
      </c>
      <c r="C12" s="8">
        <v>2756319</v>
      </c>
      <c r="D12" s="8">
        <v>100</v>
      </c>
    </row>
    <row r="13" spans="2:5" ht="15" customHeight="1" x14ac:dyDescent="0.25">
      <c r="B13" s="82" t="s">
        <v>5</v>
      </c>
      <c r="C13" s="82"/>
      <c r="D13" s="73"/>
    </row>
    <row r="14" spans="2:5" ht="15" customHeight="1" x14ac:dyDescent="0.25">
      <c r="B14" s="73" t="s">
        <v>106</v>
      </c>
      <c r="C14" s="73"/>
      <c r="D14" s="73"/>
    </row>
    <row r="16" spans="2:5" ht="15" customHeight="1" x14ac:dyDescent="0.4">
      <c r="B16" s="74" t="s">
        <v>105</v>
      </c>
      <c r="C16" s="74"/>
      <c r="D16" s="74"/>
    </row>
    <row r="17" spans="2:4" ht="30" customHeight="1" x14ac:dyDescent="0.4">
      <c r="B17" s="75" t="s">
        <v>149</v>
      </c>
      <c r="C17" s="75"/>
      <c r="D17" s="75"/>
    </row>
    <row r="18" spans="2:4" ht="15" customHeight="1" x14ac:dyDescent="0.25">
      <c r="B18" s="76" t="s">
        <v>3</v>
      </c>
      <c r="C18" s="78" t="s">
        <v>110</v>
      </c>
      <c r="D18" s="80" t="s">
        <v>0</v>
      </c>
    </row>
    <row r="19" spans="2:4" ht="15" customHeight="1" x14ac:dyDescent="0.25">
      <c r="B19" s="77"/>
      <c r="C19" s="79"/>
      <c r="D19" s="81"/>
    </row>
    <row r="20" spans="2:4" ht="15" customHeight="1" x14ac:dyDescent="0.25">
      <c r="B20" s="3" t="s">
        <v>2</v>
      </c>
      <c r="C20" s="5">
        <v>5518976.2000000002</v>
      </c>
      <c r="D20" s="6">
        <v>60.33664692534316</v>
      </c>
    </row>
    <row r="21" spans="2:4" ht="15" customHeight="1" x14ac:dyDescent="0.25">
      <c r="B21" s="3" t="s">
        <v>1</v>
      </c>
      <c r="C21" s="5">
        <v>3627995</v>
      </c>
      <c r="D21" s="6">
        <v>39.663344328593112</v>
      </c>
    </row>
    <row r="22" spans="2:4" ht="15" customHeight="1" x14ac:dyDescent="0.3">
      <c r="B22" s="7" t="s">
        <v>45</v>
      </c>
      <c r="C22" s="8">
        <v>9146972</v>
      </c>
      <c r="D22" s="8">
        <v>100</v>
      </c>
    </row>
    <row r="23" spans="2:4" s="42" customFormat="1" ht="15" customHeight="1" x14ac:dyDescent="0.25">
      <c r="B23" s="82" t="s">
        <v>5</v>
      </c>
      <c r="C23" s="82"/>
      <c r="D23" s="73"/>
    </row>
    <row r="24" spans="2:4" s="42" customFormat="1" ht="15" customHeight="1" x14ac:dyDescent="0.25">
      <c r="B24" s="73" t="s">
        <v>108</v>
      </c>
      <c r="C24" s="73"/>
      <c r="D24" s="73"/>
    </row>
    <row r="25" spans="2:4" s="42" customFormat="1" ht="15" customHeight="1" x14ac:dyDescent="0.25">
      <c r="B25" s="73" t="s">
        <v>107</v>
      </c>
      <c r="C25" s="73"/>
      <c r="D25" s="73"/>
    </row>
  </sheetData>
  <sortState xmlns:xlrd2="http://schemas.microsoft.com/office/spreadsheetml/2017/richdata2" ref="B10:D11">
    <sortCondition descending="1" ref="D10:D11"/>
  </sortState>
  <mergeCells count="15">
    <mergeCell ref="B6:D6"/>
    <mergeCell ref="B7:D7"/>
    <mergeCell ref="B13:D13"/>
    <mergeCell ref="B8:B9"/>
    <mergeCell ref="C8:C9"/>
    <mergeCell ref="D8:D9"/>
    <mergeCell ref="B25:D25"/>
    <mergeCell ref="B14:D14"/>
    <mergeCell ref="B16:D16"/>
    <mergeCell ref="B17:D17"/>
    <mergeCell ref="B18:B19"/>
    <mergeCell ref="C18:C19"/>
    <mergeCell ref="D18:D19"/>
    <mergeCell ref="B23:D23"/>
    <mergeCell ref="B24:D24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E25"/>
  <sheetViews>
    <sheetView zoomScaleNormal="100" workbookViewId="0"/>
  </sheetViews>
  <sheetFormatPr baseColWidth="10" defaultColWidth="11.453125" defaultRowHeight="15" customHeight="1" x14ac:dyDescent="0.25"/>
  <cols>
    <col min="1" max="1" width="2.6328125" style="3" customWidth="1"/>
    <col min="2" max="2" width="25.6328125" style="3" customWidth="1"/>
    <col min="3" max="4" width="15.6328125" style="3" customWidth="1"/>
    <col min="5" max="5" width="10.54296875" style="3" customWidth="1"/>
    <col min="6" max="16384" width="11.453125" style="3"/>
  </cols>
  <sheetData>
    <row r="6" spans="2:5" ht="15" customHeight="1" x14ac:dyDescent="0.4">
      <c r="B6" s="74" t="s">
        <v>139</v>
      </c>
      <c r="C6" s="74"/>
      <c r="D6" s="74"/>
      <c r="E6" s="41"/>
    </row>
    <row r="7" spans="2:5" ht="30" customHeight="1" x14ac:dyDescent="0.4">
      <c r="B7" s="75" t="s">
        <v>150</v>
      </c>
      <c r="C7" s="75"/>
      <c r="D7" s="75"/>
    </row>
    <row r="8" spans="2:5" ht="15" customHeight="1" x14ac:dyDescent="0.25">
      <c r="B8" s="76" t="s">
        <v>3</v>
      </c>
      <c r="C8" s="78" t="s">
        <v>109</v>
      </c>
      <c r="D8" s="80" t="s">
        <v>0</v>
      </c>
    </row>
    <row r="9" spans="2:5" ht="15" customHeight="1" x14ac:dyDescent="0.25">
      <c r="B9" s="77"/>
      <c r="C9" s="79"/>
      <c r="D9" s="81"/>
    </row>
    <row r="10" spans="2:5" ht="15" customHeight="1" x14ac:dyDescent="0.25">
      <c r="B10" s="3" t="s">
        <v>2</v>
      </c>
      <c r="C10" s="5">
        <v>2261224</v>
      </c>
      <c r="D10" s="6">
        <f>C10/$C$12*100</f>
        <v>82.037819279988994</v>
      </c>
    </row>
    <row r="11" spans="2:5" ht="15" customHeight="1" x14ac:dyDescent="0.25">
      <c r="B11" s="3" t="s">
        <v>1</v>
      </c>
      <c r="C11" s="5">
        <v>495094.62</v>
      </c>
      <c r="D11" s="6">
        <f t="shared" ref="D11:D12" si="0">C11/$C$12*100</f>
        <v>17.962166933508058</v>
      </c>
    </row>
    <row r="12" spans="2:5" ht="15" customHeight="1" x14ac:dyDescent="0.3">
      <c r="B12" s="7" t="s">
        <v>6</v>
      </c>
      <c r="C12" s="8">
        <v>2756319</v>
      </c>
      <c r="D12" s="8">
        <f t="shared" si="0"/>
        <v>100</v>
      </c>
    </row>
    <row r="13" spans="2:5" ht="15" customHeight="1" x14ac:dyDescent="0.25">
      <c r="B13" s="82" t="s">
        <v>5</v>
      </c>
      <c r="C13" s="82"/>
      <c r="D13" s="73"/>
    </row>
    <row r="14" spans="2:5" s="42" customFormat="1" ht="15" customHeight="1" x14ac:dyDescent="0.25">
      <c r="B14" s="73" t="s">
        <v>106</v>
      </c>
      <c r="C14" s="73"/>
      <c r="D14" s="73"/>
    </row>
    <row r="15" spans="2:5" s="42" customFormat="1" ht="15" customHeight="1" x14ac:dyDescent="0.25">
      <c r="B15" s="43"/>
      <c r="C15" s="43"/>
      <c r="D15" s="43"/>
    </row>
    <row r="16" spans="2:5" ht="15" customHeight="1" x14ac:dyDescent="0.4">
      <c r="B16" s="74" t="s">
        <v>111</v>
      </c>
      <c r="C16" s="74"/>
      <c r="D16" s="74"/>
    </row>
    <row r="17" spans="2:4" ht="30" customHeight="1" x14ac:dyDescent="0.4">
      <c r="B17" s="75" t="s">
        <v>151</v>
      </c>
      <c r="C17" s="75"/>
      <c r="D17" s="75"/>
    </row>
    <row r="18" spans="2:4" ht="15" customHeight="1" x14ac:dyDescent="0.25">
      <c r="B18" s="76" t="s">
        <v>3</v>
      </c>
      <c r="C18" s="78" t="s">
        <v>110</v>
      </c>
      <c r="D18" s="80" t="s">
        <v>0</v>
      </c>
    </row>
    <row r="19" spans="2:4" ht="15" customHeight="1" x14ac:dyDescent="0.25">
      <c r="B19" s="77"/>
      <c r="C19" s="79"/>
      <c r="D19" s="81"/>
    </row>
    <row r="20" spans="2:4" ht="15" customHeight="1" x14ac:dyDescent="0.25">
      <c r="B20" s="3" t="s">
        <v>2</v>
      </c>
      <c r="C20" s="5">
        <v>7745946</v>
      </c>
      <c r="D20" s="6">
        <f>C20/$C$22*100</f>
        <v>84.683171655056995</v>
      </c>
    </row>
    <row r="21" spans="2:4" ht="15" customHeight="1" x14ac:dyDescent="0.25">
      <c r="B21" s="3" t="s">
        <v>1</v>
      </c>
      <c r="C21" s="5">
        <v>1401026</v>
      </c>
      <c r="D21" s="6">
        <f t="shared" ref="D21:D22" si="1">C21/$C$22*100</f>
        <v>15.316828344943003</v>
      </c>
    </row>
    <row r="22" spans="2:4" ht="15" customHeight="1" x14ac:dyDescent="0.3">
      <c r="B22" s="7" t="s">
        <v>45</v>
      </c>
      <c r="C22" s="8">
        <v>9146972</v>
      </c>
      <c r="D22" s="8">
        <f t="shared" si="1"/>
        <v>100</v>
      </c>
    </row>
    <row r="23" spans="2:4" ht="15" customHeight="1" x14ac:dyDescent="0.25">
      <c r="B23" s="82" t="s">
        <v>5</v>
      </c>
      <c r="C23" s="82"/>
      <c r="D23" s="73"/>
    </row>
    <row r="24" spans="2:4" s="42" customFormat="1" ht="15" customHeight="1" x14ac:dyDescent="0.25">
      <c r="B24" s="73" t="s">
        <v>108</v>
      </c>
      <c r="C24" s="73"/>
      <c r="D24" s="73"/>
    </row>
    <row r="25" spans="2:4" s="42" customFormat="1" ht="15" customHeight="1" x14ac:dyDescent="0.25">
      <c r="B25" s="73" t="s">
        <v>107</v>
      </c>
      <c r="C25" s="73"/>
      <c r="D25" s="73"/>
    </row>
  </sheetData>
  <mergeCells count="15">
    <mergeCell ref="B24:D24"/>
    <mergeCell ref="B25:D25"/>
    <mergeCell ref="B23:D23"/>
    <mergeCell ref="B16:D16"/>
    <mergeCell ref="B17:D17"/>
    <mergeCell ref="B18:B19"/>
    <mergeCell ref="C18:C19"/>
    <mergeCell ref="D18:D19"/>
    <mergeCell ref="B6:D6"/>
    <mergeCell ref="B7:D7"/>
    <mergeCell ref="B13:D13"/>
    <mergeCell ref="B14:D14"/>
    <mergeCell ref="B8:B9"/>
    <mergeCell ref="C8:C9"/>
    <mergeCell ref="D8:D9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6:E25"/>
  <sheetViews>
    <sheetView zoomScaleNormal="100" workbookViewId="0"/>
  </sheetViews>
  <sheetFormatPr baseColWidth="10" defaultColWidth="11.453125" defaultRowHeight="15" customHeight="1" x14ac:dyDescent="0.25"/>
  <cols>
    <col min="1" max="1" width="2.6328125" style="3" customWidth="1"/>
    <col min="2" max="2" width="25.54296875" style="3" customWidth="1"/>
    <col min="3" max="4" width="15.54296875" style="3" customWidth="1"/>
    <col min="5" max="5" width="10.54296875" style="3" customWidth="1"/>
    <col min="6" max="16384" width="11.453125" style="3"/>
  </cols>
  <sheetData>
    <row r="6" spans="2:5" ht="15" customHeight="1" x14ac:dyDescent="0.4">
      <c r="B6" s="74" t="s">
        <v>138</v>
      </c>
      <c r="C6" s="74"/>
      <c r="D6" s="74"/>
      <c r="E6" s="41"/>
    </row>
    <row r="7" spans="2:5" ht="30" customHeight="1" x14ac:dyDescent="0.4">
      <c r="B7" s="75" t="s">
        <v>152</v>
      </c>
      <c r="C7" s="75"/>
      <c r="D7" s="75"/>
    </row>
    <row r="8" spans="2:5" ht="30" customHeight="1" x14ac:dyDescent="0.25">
      <c r="B8" s="11" t="s">
        <v>4</v>
      </c>
      <c r="C8" s="36" t="s">
        <v>109</v>
      </c>
      <c r="D8" s="31" t="s">
        <v>0</v>
      </c>
    </row>
    <row r="9" spans="2:5" ht="15" customHeight="1" x14ac:dyDescent="0.25">
      <c r="B9" s="3" t="s">
        <v>2</v>
      </c>
      <c r="C9" s="5">
        <v>1820162</v>
      </c>
      <c r="D9" s="6">
        <f>C9/$C$11*100</f>
        <v>66.035970437384066</v>
      </c>
    </row>
    <row r="10" spans="2:5" ht="15" customHeight="1" x14ac:dyDescent="0.25">
      <c r="B10" s="3" t="s">
        <v>1</v>
      </c>
      <c r="C10" s="5">
        <v>936156.88</v>
      </c>
      <c r="D10" s="6">
        <f t="shared" ref="D10:D11" si="0">C10/$C$11*100</f>
        <v>33.964025208983429</v>
      </c>
    </row>
    <row r="11" spans="2:5" ht="15" customHeight="1" x14ac:dyDescent="0.3">
      <c r="B11" s="7" t="s">
        <v>6</v>
      </c>
      <c r="C11" s="15">
        <v>2756319</v>
      </c>
      <c r="D11" s="8">
        <f t="shared" si="0"/>
        <v>100</v>
      </c>
    </row>
    <row r="12" spans="2:5" ht="15" customHeight="1" x14ac:dyDescent="0.25">
      <c r="B12" s="82" t="s">
        <v>5</v>
      </c>
      <c r="C12" s="82"/>
      <c r="D12" s="73"/>
    </row>
    <row r="13" spans="2:5" s="42" customFormat="1" ht="15" customHeight="1" x14ac:dyDescent="0.25">
      <c r="B13" s="73" t="s">
        <v>106</v>
      </c>
      <c r="C13" s="73"/>
      <c r="D13" s="73"/>
    </row>
    <row r="16" spans="2:5" ht="15" customHeight="1" x14ac:dyDescent="0.4">
      <c r="B16" s="74" t="s">
        <v>112</v>
      </c>
      <c r="C16" s="74"/>
      <c r="D16" s="74"/>
    </row>
    <row r="17" spans="2:4" ht="45" customHeight="1" x14ac:dyDescent="0.4">
      <c r="B17" s="75" t="s">
        <v>153</v>
      </c>
      <c r="C17" s="75"/>
      <c r="D17" s="75"/>
    </row>
    <row r="18" spans="2:4" ht="30" customHeight="1" x14ac:dyDescent="0.25">
      <c r="B18" s="11" t="s">
        <v>4</v>
      </c>
      <c r="C18" s="36" t="s">
        <v>110</v>
      </c>
      <c r="D18" s="31" t="s">
        <v>0</v>
      </c>
    </row>
    <row r="19" spans="2:4" ht="15" customHeight="1" x14ac:dyDescent="0.25">
      <c r="B19" s="3" t="s">
        <v>2</v>
      </c>
      <c r="C19" s="5">
        <v>6333691</v>
      </c>
      <c r="D19" s="6">
        <f>C19/$C$21*100</f>
        <v>69.24358137315825</v>
      </c>
    </row>
    <row r="20" spans="2:4" ht="15" customHeight="1" x14ac:dyDescent="0.25">
      <c r="B20" s="3" t="s">
        <v>1</v>
      </c>
      <c r="C20" s="5">
        <v>2813281</v>
      </c>
      <c r="D20" s="6">
        <f t="shared" ref="D20:D21" si="1">C20/$C$21*100</f>
        <v>30.756418626841757</v>
      </c>
    </row>
    <row r="21" spans="2:4" ht="15" customHeight="1" x14ac:dyDescent="0.3">
      <c r="B21" s="7" t="s">
        <v>45</v>
      </c>
      <c r="C21" s="15">
        <v>9146972</v>
      </c>
      <c r="D21" s="8">
        <f t="shared" si="1"/>
        <v>100</v>
      </c>
    </row>
    <row r="22" spans="2:4" ht="15" customHeight="1" x14ac:dyDescent="0.25">
      <c r="B22" s="82" t="s">
        <v>5</v>
      </c>
      <c r="C22" s="82"/>
      <c r="D22" s="73"/>
    </row>
    <row r="23" spans="2:4" s="42" customFormat="1" ht="15" customHeight="1" x14ac:dyDescent="0.25">
      <c r="B23" s="73" t="s">
        <v>108</v>
      </c>
      <c r="C23" s="73"/>
      <c r="D23" s="73"/>
    </row>
    <row r="24" spans="2:4" s="42" customFormat="1" ht="15" customHeight="1" x14ac:dyDescent="0.25">
      <c r="B24" s="73" t="s">
        <v>107</v>
      </c>
      <c r="C24" s="73"/>
      <c r="D24" s="73"/>
    </row>
    <row r="25" spans="2:4" ht="15" customHeight="1" x14ac:dyDescent="0.25">
      <c r="B25" s="44"/>
      <c r="C25" s="44"/>
      <c r="D25" s="44"/>
    </row>
  </sheetData>
  <sortState xmlns:xlrd2="http://schemas.microsoft.com/office/spreadsheetml/2017/richdata2" ref="B10:D11">
    <sortCondition descending="1" ref="D10:D11"/>
  </sortState>
  <mergeCells count="9">
    <mergeCell ref="B24:D24"/>
    <mergeCell ref="B16:D16"/>
    <mergeCell ref="B17:D17"/>
    <mergeCell ref="B22:D22"/>
    <mergeCell ref="B6:D6"/>
    <mergeCell ref="B7:D7"/>
    <mergeCell ref="B12:D12"/>
    <mergeCell ref="B13:D13"/>
    <mergeCell ref="B23:D2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6:E24"/>
  <sheetViews>
    <sheetView zoomScaleNormal="100" workbookViewId="0"/>
  </sheetViews>
  <sheetFormatPr baseColWidth="10" defaultColWidth="11.453125" defaultRowHeight="15" customHeight="1" x14ac:dyDescent="0.25"/>
  <cols>
    <col min="1" max="1" width="2.6328125" style="3" customWidth="1"/>
    <col min="2" max="2" width="25.6328125" style="3" customWidth="1"/>
    <col min="3" max="4" width="15.6328125" style="3" customWidth="1"/>
    <col min="5" max="5" width="10.54296875" style="3" customWidth="1"/>
    <col min="6" max="16384" width="11.453125" style="3"/>
  </cols>
  <sheetData>
    <row r="6" spans="2:5" ht="15" customHeight="1" x14ac:dyDescent="0.4">
      <c r="B6" s="74" t="s">
        <v>137</v>
      </c>
      <c r="C6" s="74"/>
      <c r="D6" s="74"/>
      <c r="E6" s="41"/>
    </row>
    <row r="7" spans="2:5" ht="45" customHeight="1" x14ac:dyDescent="0.4">
      <c r="B7" s="75" t="s">
        <v>154</v>
      </c>
      <c r="C7" s="75"/>
      <c r="D7" s="75"/>
    </row>
    <row r="8" spans="2:5" ht="30" customHeight="1" x14ac:dyDescent="0.25">
      <c r="B8" s="11" t="s">
        <v>3</v>
      </c>
      <c r="C8" s="36" t="s">
        <v>109</v>
      </c>
      <c r="D8" s="31" t="s">
        <v>0</v>
      </c>
    </row>
    <row r="9" spans="2:5" ht="15" customHeight="1" x14ac:dyDescent="0.25">
      <c r="B9" s="3" t="s">
        <v>2</v>
      </c>
      <c r="C9" s="5">
        <v>1781836</v>
      </c>
      <c r="D9" s="9">
        <f>C9/$C$11*100</f>
        <v>64.645492774965447</v>
      </c>
    </row>
    <row r="10" spans="2:5" ht="15" customHeight="1" x14ac:dyDescent="0.25">
      <c r="B10" s="3" t="s">
        <v>1</v>
      </c>
      <c r="C10" s="5">
        <v>974482.98</v>
      </c>
      <c r="D10" s="9">
        <f t="shared" ref="D10:D11" si="0">C10/$C$11*100</f>
        <v>35.354506499429128</v>
      </c>
    </row>
    <row r="11" spans="2:5" ht="15" customHeight="1" x14ac:dyDescent="0.3">
      <c r="B11" s="14" t="s">
        <v>6</v>
      </c>
      <c r="C11" s="8">
        <v>2756319</v>
      </c>
      <c r="D11" s="10">
        <f t="shared" si="0"/>
        <v>100</v>
      </c>
    </row>
    <row r="12" spans="2:5" ht="15" customHeight="1" x14ac:dyDescent="0.25">
      <c r="B12" s="82" t="s">
        <v>5</v>
      </c>
      <c r="C12" s="82"/>
      <c r="D12" s="73"/>
    </row>
    <row r="13" spans="2:5" s="42" customFormat="1" ht="15" customHeight="1" x14ac:dyDescent="0.25">
      <c r="B13" s="73" t="s">
        <v>106</v>
      </c>
      <c r="C13" s="73"/>
      <c r="D13" s="73"/>
    </row>
    <row r="16" spans="2:5" ht="15" customHeight="1" x14ac:dyDescent="0.4">
      <c r="B16" s="74" t="s">
        <v>113</v>
      </c>
      <c r="C16" s="74"/>
      <c r="D16" s="74"/>
    </row>
    <row r="17" spans="2:4" ht="45" customHeight="1" x14ac:dyDescent="0.4">
      <c r="B17" s="75" t="s">
        <v>155</v>
      </c>
      <c r="C17" s="75"/>
      <c r="D17" s="75"/>
    </row>
    <row r="18" spans="2:4" ht="30" customHeight="1" x14ac:dyDescent="0.25">
      <c r="B18" s="11" t="s">
        <v>3</v>
      </c>
      <c r="C18" s="36" t="s">
        <v>110</v>
      </c>
      <c r="D18" s="31" t="s">
        <v>0</v>
      </c>
    </row>
    <row r="19" spans="2:4" ht="15" customHeight="1" x14ac:dyDescent="0.25">
      <c r="B19" s="3" t="s">
        <v>2</v>
      </c>
      <c r="C19" s="5">
        <v>6257740</v>
      </c>
      <c r="D19" s="9">
        <f>C19/$C$21*100</f>
        <v>68.413241015715371</v>
      </c>
    </row>
    <row r="20" spans="2:4" ht="15" customHeight="1" x14ac:dyDescent="0.25">
      <c r="B20" s="3" t="s">
        <v>1</v>
      </c>
      <c r="C20" s="5">
        <v>2889232</v>
      </c>
      <c r="D20" s="9">
        <f t="shared" ref="D20:D21" si="1">C20/$C$21*100</f>
        <v>31.586758984284636</v>
      </c>
    </row>
    <row r="21" spans="2:4" ht="15" customHeight="1" x14ac:dyDescent="0.3">
      <c r="B21" s="14" t="s">
        <v>45</v>
      </c>
      <c r="C21" s="8">
        <v>9146972</v>
      </c>
      <c r="D21" s="10">
        <f t="shared" si="1"/>
        <v>100</v>
      </c>
    </row>
    <row r="22" spans="2:4" ht="15" customHeight="1" x14ac:dyDescent="0.25">
      <c r="B22" s="82" t="s">
        <v>5</v>
      </c>
      <c r="C22" s="82"/>
      <c r="D22" s="73"/>
    </row>
    <row r="23" spans="2:4" s="42" customFormat="1" ht="15" customHeight="1" x14ac:dyDescent="0.25">
      <c r="B23" s="73" t="s">
        <v>108</v>
      </c>
      <c r="C23" s="73"/>
      <c r="D23" s="73"/>
    </row>
    <row r="24" spans="2:4" s="42" customFormat="1" ht="15" customHeight="1" x14ac:dyDescent="0.25">
      <c r="B24" s="73" t="s">
        <v>107</v>
      </c>
      <c r="C24" s="73"/>
      <c r="D24" s="73"/>
    </row>
  </sheetData>
  <sortState xmlns:xlrd2="http://schemas.microsoft.com/office/spreadsheetml/2017/richdata2" ref="B10:D11">
    <sortCondition descending="1" ref="D10:D11"/>
  </sortState>
  <mergeCells count="9">
    <mergeCell ref="B6:D6"/>
    <mergeCell ref="B7:D7"/>
    <mergeCell ref="B12:D12"/>
    <mergeCell ref="B13:D13"/>
    <mergeCell ref="B24:D24"/>
    <mergeCell ref="B16:D16"/>
    <mergeCell ref="B17:D17"/>
    <mergeCell ref="B22:D22"/>
    <mergeCell ref="B23:D2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6:E24"/>
  <sheetViews>
    <sheetView zoomScaleNormal="100" workbookViewId="0"/>
  </sheetViews>
  <sheetFormatPr baseColWidth="10" defaultColWidth="11.453125" defaultRowHeight="15" customHeight="1" x14ac:dyDescent="0.25"/>
  <cols>
    <col min="1" max="1" width="2.6328125" style="3" customWidth="1"/>
    <col min="2" max="2" width="25.6328125" style="3" customWidth="1"/>
    <col min="3" max="4" width="15.6328125" style="3" customWidth="1"/>
    <col min="5" max="5" width="10.54296875" style="3" customWidth="1"/>
    <col min="6" max="16384" width="11.453125" style="3"/>
  </cols>
  <sheetData>
    <row r="6" spans="2:5" ht="15" customHeight="1" x14ac:dyDescent="0.4">
      <c r="B6" s="74" t="s">
        <v>136</v>
      </c>
      <c r="C6" s="74"/>
      <c r="D6" s="74"/>
      <c r="E6" s="41"/>
    </row>
    <row r="7" spans="2:5" ht="45" customHeight="1" x14ac:dyDescent="0.4">
      <c r="B7" s="75" t="s">
        <v>156</v>
      </c>
      <c r="C7" s="75"/>
      <c r="D7" s="75"/>
    </row>
    <row r="8" spans="2:5" ht="30" customHeight="1" x14ac:dyDescent="0.25">
      <c r="B8" s="11" t="s">
        <v>3</v>
      </c>
      <c r="C8" s="36" t="s">
        <v>109</v>
      </c>
      <c r="D8" s="31" t="s">
        <v>0</v>
      </c>
    </row>
    <row r="9" spans="2:5" ht="15" customHeight="1" x14ac:dyDescent="0.25">
      <c r="B9" s="3" t="s">
        <v>2</v>
      </c>
      <c r="C9" s="5">
        <v>1988933</v>
      </c>
      <c r="D9" s="9">
        <f>C9/$C$11*100</f>
        <v>72.159028037030552</v>
      </c>
    </row>
    <row r="10" spans="2:5" ht="15" customHeight="1" x14ac:dyDescent="0.25">
      <c r="B10" s="12" t="s">
        <v>1</v>
      </c>
      <c r="C10" s="13">
        <v>767386.07</v>
      </c>
      <c r="D10" s="9">
        <f t="shared" ref="D10:D11" si="0">C10/$C$11*100</f>
        <v>27.840974502588413</v>
      </c>
    </row>
    <row r="11" spans="2:5" ht="15" customHeight="1" x14ac:dyDescent="0.3">
      <c r="B11" s="14" t="s">
        <v>6</v>
      </c>
      <c r="C11" s="8">
        <v>2756319</v>
      </c>
      <c r="D11" s="10">
        <f t="shared" si="0"/>
        <v>100</v>
      </c>
    </row>
    <row r="12" spans="2:5" ht="15" customHeight="1" x14ac:dyDescent="0.25">
      <c r="B12" s="82" t="s">
        <v>5</v>
      </c>
      <c r="C12" s="82"/>
      <c r="D12" s="73"/>
    </row>
    <row r="13" spans="2:5" s="42" customFormat="1" ht="15" customHeight="1" x14ac:dyDescent="0.25">
      <c r="B13" s="73" t="s">
        <v>106</v>
      </c>
      <c r="C13" s="73"/>
      <c r="D13" s="73"/>
    </row>
    <row r="16" spans="2:5" ht="15" customHeight="1" x14ac:dyDescent="0.4">
      <c r="B16" s="74" t="s">
        <v>114</v>
      </c>
      <c r="C16" s="74"/>
      <c r="D16" s="74"/>
    </row>
    <row r="17" spans="2:4" ht="45" customHeight="1" x14ac:dyDescent="0.4">
      <c r="B17" s="75" t="s">
        <v>157</v>
      </c>
      <c r="C17" s="75"/>
      <c r="D17" s="75"/>
    </row>
    <row r="18" spans="2:4" ht="30" customHeight="1" x14ac:dyDescent="0.25">
      <c r="B18" s="11" t="s">
        <v>3</v>
      </c>
      <c r="C18" s="36" t="s">
        <v>110</v>
      </c>
      <c r="D18" s="31" t="s">
        <v>0</v>
      </c>
    </row>
    <row r="19" spans="2:4" ht="15" customHeight="1" x14ac:dyDescent="0.25">
      <c r="B19" s="3" t="s">
        <v>2</v>
      </c>
      <c r="C19" s="5">
        <v>6763916.2999999998</v>
      </c>
      <c r="D19" s="9">
        <f>C19/$C$21*100</f>
        <v>73.947053735378219</v>
      </c>
    </row>
    <row r="20" spans="2:4" ht="15" customHeight="1" x14ac:dyDescent="0.25">
      <c r="B20" s="12" t="s">
        <v>1</v>
      </c>
      <c r="C20" s="13">
        <v>2383055</v>
      </c>
      <c r="D20" s="9">
        <f t="shared" ref="D20:D21" si="1">C20/$C$21*100</f>
        <v>26.052938611816018</v>
      </c>
    </row>
    <row r="21" spans="2:4" ht="15" customHeight="1" x14ac:dyDescent="0.3">
      <c r="B21" s="14" t="s">
        <v>45</v>
      </c>
      <c r="C21" s="8">
        <v>9146972</v>
      </c>
      <c r="D21" s="10">
        <f t="shared" si="1"/>
        <v>100</v>
      </c>
    </row>
    <row r="22" spans="2:4" ht="15" customHeight="1" x14ac:dyDescent="0.25">
      <c r="B22" s="82" t="s">
        <v>5</v>
      </c>
      <c r="C22" s="82"/>
      <c r="D22" s="73"/>
    </row>
    <row r="23" spans="2:4" s="42" customFormat="1" ht="15" customHeight="1" x14ac:dyDescent="0.25">
      <c r="B23" s="73" t="s">
        <v>108</v>
      </c>
      <c r="C23" s="73"/>
      <c r="D23" s="73"/>
    </row>
    <row r="24" spans="2:4" s="42" customFormat="1" ht="15" customHeight="1" x14ac:dyDescent="0.25">
      <c r="B24" s="73" t="s">
        <v>107</v>
      </c>
      <c r="C24" s="73"/>
      <c r="D24" s="73"/>
    </row>
  </sheetData>
  <sortState xmlns:xlrd2="http://schemas.microsoft.com/office/spreadsheetml/2017/richdata2" ref="B10:D11">
    <sortCondition descending="1" ref="D10:D11"/>
  </sortState>
  <mergeCells count="9">
    <mergeCell ref="B24:D24"/>
    <mergeCell ref="B16:D16"/>
    <mergeCell ref="B17:D17"/>
    <mergeCell ref="B22:D22"/>
    <mergeCell ref="B6:D6"/>
    <mergeCell ref="B7:D7"/>
    <mergeCell ref="B12:D12"/>
    <mergeCell ref="B13:D13"/>
    <mergeCell ref="B23:D2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6:G24"/>
  <sheetViews>
    <sheetView zoomScaleNormal="100" workbookViewId="0"/>
  </sheetViews>
  <sheetFormatPr baseColWidth="10" defaultColWidth="11.453125" defaultRowHeight="15" customHeight="1" x14ac:dyDescent="0.25"/>
  <cols>
    <col min="1" max="1" width="2.6328125" style="3" customWidth="1"/>
    <col min="2" max="2" width="25.6328125" style="3" customWidth="1"/>
    <col min="3" max="4" width="15.6328125" style="3" customWidth="1"/>
    <col min="5" max="5" width="10.54296875" style="3" customWidth="1"/>
    <col min="6" max="16384" width="11.453125" style="3"/>
  </cols>
  <sheetData>
    <row r="6" spans="2:7" ht="15" customHeight="1" x14ac:dyDescent="0.4">
      <c r="B6" s="74" t="s">
        <v>135</v>
      </c>
      <c r="C6" s="74"/>
      <c r="D6" s="74"/>
      <c r="E6" s="41"/>
    </row>
    <row r="7" spans="2:7" ht="60" customHeight="1" x14ac:dyDescent="0.4">
      <c r="B7" s="75" t="s">
        <v>170</v>
      </c>
      <c r="C7" s="75"/>
      <c r="D7" s="75"/>
    </row>
    <row r="8" spans="2:7" ht="30" customHeight="1" x14ac:dyDescent="0.25">
      <c r="B8" s="11" t="s">
        <v>3</v>
      </c>
      <c r="C8" s="36" t="s">
        <v>109</v>
      </c>
      <c r="D8" s="31" t="s">
        <v>0</v>
      </c>
    </row>
    <row r="9" spans="2:7" ht="15" customHeight="1" x14ac:dyDescent="0.25">
      <c r="B9" s="3" t="s">
        <v>2</v>
      </c>
      <c r="C9" s="5">
        <v>2469316</v>
      </c>
      <c r="D9" s="9">
        <f>C9/$C$11*100</f>
        <v>89.587453411597124</v>
      </c>
      <c r="G9" s="5"/>
    </row>
    <row r="10" spans="2:7" ht="15" customHeight="1" x14ac:dyDescent="0.25">
      <c r="B10" s="3" t="s">
        <v>1</v>
      </c>
      <c r="C10" s="5">
        <v>287002.75</v>
      </c>
      <c r="D10" s="9">
        <f t="shared" ref="D10:D11" si="0">C10/$C$11*100</f>
        <v>10.412537518335142</v>
      </c>
      <c r="G10" s="5"/>
    </row>
    <row r="11" spans="2:7" ht="15" customHeight="1" x14ac:dyDescent="0.3">
      <c r="B11" s="14" t="s">
        <v>6</v>
      </c>
      <c r="C11" s="8">
        <v>2756319</v>
      </c>
      <c r="D11" s="10">
        <f t="shared" si="0"/>
        <v>100</v>
      </c>
      <c r="G11" s="5"/>
    </row>
    <row r="12" spans="2:7" ht="15" customHeight="1" x14ac:dyDescent="0.25">
      <c r="B12" s="84" t="s">
        <v>172</v>
      </c>
      <c r="C12" s="84"/>
      <c r="D12" s="83"/>
    </row>
    <row r="13" spans="2:7" s="42" customFormat="1" ht="15" customHeight="1" x14ac:dyDescent="0.25">
      <c r="B13" s="83" t="s">
        <v>173</v>
      </c>
      <c r="C13" s="83"/>
      <c r="D13" s="83"/>
      <c r="G13" s="45"/>
    </row>
    <row r="16" spans="2:7" ht="15" customHeight="1" x14ac:dyDescent="0.4">
      <c r="B16" s="74" t="s">
        <v>115</v>
      </c>
      <c r="C16" s="74"/>
      <c r="D16" s="74"/>
    </row>
    <row r="17" spans="2:4" ht="60" customHeight="1" x14ac:dyDescent="0.4">
      <c r="B17" s="75" t="s">
        <v>171</v>
      </c>
      <c r="C17" s="75"/>
      <c r="D17" s="75"/>
    </row>
    <row r="18" spans="2:4" ht="30" customHeight="1" x14ac:dyDescent="0.25">
      <c r="B18" s="11" t="s">
        <v>3</v>
      </c>
      <c r="C18" s="36" t="s">
        <v>110</v>
      </c>
      <c r="D18" s="31" t="s">
        <v>0</v>
      </c>
    </row>
    <row r="19" spans="2:4" ht="15" customHeight="1" x14ac:dyDescent="0.25">
      <c r="B19" s="3" t="s">
        <v>2</v>
      </c>
      <c r="C19" s="5">
        <v>8245088</v>
      </c>
      <c r="D19" s="9">
        <f>C19/$C$21*100</f>
        <v>90.140081329646577</v>
      </c>
    </row>
    <row r="20" spans="2:4" ht="15" customHeight="1" x14ac:dyDescent="0.25">
      <c r="B20" s="3" t="s">
        <v>1</v>
      </c>
      <c r="C20" s="5">
        <v>901883.46</v>
      </c>
      <c r="D20" s="9">
        <f t="shared" ref="D20:D21" si="1">C20/$C$21*100</f>
        <v>9.8599127667604094</v>
      </c>
    </row>
    <row r="21" spans="2:4" ht="15" customHeight="1" x14ac:dyDescent="0.3">
      <c r="B21" s="14" t="s">
        <v>45</v>
      </c>
      <c r="C21" s="8">
        <v>9146972</v>
      </c>
      <c r="D21" s="10">
        <f t="shared" si="1"/>
        <v>100</v>
      </c>
    </row>
    <row r="22" spans="2:4" ht="15" customHeight="1" x14ac:dyDescent="0.25">
      <c r="B22" s="84" t="s">
        <v>172</v>
      </c>
      <c r="C22" s="84"/>
      <c r="D22" s="83"/>
    </row>
    <row r="23" spans="2:4" s="42" customFormat="1" ht="15" customHeight="1" x14ac:dyDescent="0.25">
      <c r="B23" s="83" t="s">
        <v>174</v>
      </c>
      <c r="C23" s="83"/>
      <c r="D23" s="83"/>
    </row>
    <row r="24" spans="2:4" s="42" customFormat="1" ht="15" customHeight="1" x14ac:dyDescent="0.25">
      <c r="B24" s="83" t="s">
        <v>175</v>
      </c>
      <c r="C24" s="83"/>
      <c r="D24" s="83"/>
    </row>
  </sheetData>
  <sortState xmlns:xlrd2="http://schemas.microsoft.com/office/spreadsheetml/2017/richdata2" ref="B10:D11">
    <sortCondition descending="1" ref="D10:D11"/>
  </sortState>
  <mergeCells count="9">
    <mergeCell ref="B23:D23"/>
    <mergeCell ref="B24:D24"/>
    <mergeCell ref="B16:D16"/>
    <mergeCell ref="B17:D17"/>
    <mergeCell ref="B6:D6"/>
    <mergeCell ref="B7:D7"/>
    <mergeCell ref="B12:D12"/>
    <mergeCell ref="B13:D13"/>
    <mergeCell ref="B22:D2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6:J32"/>
  <sheetViews>
    <sheetView zoomScaleNormal="100" workbookViewId="0"/>
  </sheetViews>
  <sheetFormatPr baseColWidth="10" defaultColWidth="11.453125" defaultRowHeight="15" customHeight="1" x14ac:dyDescent="0.25"/>
  <cols>
    <col min="1" max="1" width="2.6328125" style="3" customWidth="1"/>
    <col min="2" max="2" width="47.26953125" style="3" customWidth="1"/>
    <col min="3" max="8" width="10.6328125" style="3" customWidth="1"/>
    <col min="9" max="11" width="11.453125" style="3"/>
    <col min="12" max="12" width="13.453125" style="3" bestFit="1" customWidth="1"/>
    <col min="13" max="16384" width="11.453125" style="3"/>
  </cols>
  <sheetData>
    <row r="6" spans="2:10" ht="15" customHeight="1" x14ac:dyDescent="0.4">
      <c r="B6" s="74" t="s">
        <v>118</v>
      </c>
      <c r="C6" s="74"/>
      <c r="D6" s="74"/>
      <c r="E6" s="74"/>
      <c r="F6" s="74"/>
      <c r="G6" s="74"/>
      <c r="H6" s="74"/>
    </row>
    <row r="7" spans="2:10" ht="15" customHeight="1" x14ac:dyDescent="0.4">
      <c r="B7" s="86" t="s">
        <v>117</v>
      </c>
      <c r="C7" s="86"/>
      <c r="D7" s="86"/>
      <c r="E7" s="86"/>
      <c r="F7" s="86"/>
      <c r="G7" s="86"/>
      <c r="H7" s="86"/>
    </row>
    <row r="8" spans="2:10" ht="15" customHeight="1" x14ac:dyDescent="0.25">
      <c r="B8" s="87" t="s">
        <v>4</v>
      </c>
      <c r="C8" s="89" t="s">
        <v>127</v>
      </c>
      <c r="D8" s="89"/>
      <c r="E8" s="89"/>
      <c r="F8" s="89" t="s">
        <v>34</v>
      </c>
      <c r="G8" s="89"/>
      <c r="H8" s="89"/>
      <c r="J8" s="46"/>
    </row>
    <row r="9" spans="2:10" ht="15" customHeight="1" x14ac:dyDescent="0.25">
      <c r="B9" s="88"/>
      <c r="C9" s="50" t="s">
        <v>28</v>
      </c>
      <c r="D9" s="50" t="s">
        <v>29</v>
      </c>
      <c r="E9" s="50" t="s">
        <v>6</v>
      </c>
      <c r="F9" s="50" t="s">
        <v>28</v>
      </c>
      <c r="G9" s="50" t="s">
        <v>29</v>
      </c>
      <c r="H9" s="50" t="s">
        <v>6</v>
      </c>
    </row>
    <row r="10" spans="2:10" ht="15" customHeight="1" x14ac:dyDescent="0.25">
      <c r="B10" s="42" t="s">
        <v>19</v>
      </c>
      <c r="C10" s="16">
        <v>2532375</v>
      </c>
      <c r="D10" s="16">
        <v>223944.03</v>
      </c>
      <c r="E10" s="16">
        <v>2756319</v>
      </c>
      <c r="F10" s="9">
        <f>C10/$E$22*100</f>
        <v>91.875251014124274</v>
      </c>
      <c r="G10" s="9">
        <f>D10/$E$22*100</f>
        <v>8.1247500742838543</v>
      </c>
      <c r="H10" s="9">
        <f>E10/$E$22*100</f>
        <v>100</v>
      </c>
    </row>
    <row r="11" spans="2:10" ht="15" customHeight="1" x14ac:dyDescent="0.25">
      <c r="B11" s="42" t="s">
        <v>13</v>
      </c>
      <c r="C11" s="16">
        <v>2370993</v>
      </c>
      <c r="D11" s="16">
        <v>385326.46</v>
      </c>
      <c r="E11" s="16">
        <v>2756319</v>
      </c>
      <c r="F11" s="9">
        <f>C11/$E$16*100</f>
        <v>86.020268336139623</v>
      </c>
      <c r="G11" s="9">
        <f>D11/$E$16*100</f>
        <v>13.979748352785002</v>
      </c>
      <c r="H11" s="9">
        <f>E11/$E$16*100</f>
        <v>100</v>
      </c>
    </row>
    <row r="12" spans="2:10" ht="15" customHeight="1" x14ac:dyDescent="0.25">
      <c r="B12" s="42" t="s">
        <v>14</v>
      </c>
      <c r="C12" s="16">
        <v>2344460</v>
      </c>
      <c r="D12" s="16">
        <v>411859.07</v>
      </c>
      <c r="E12" s="16">
        <v>2756319</v>
      </c>
      <c r="F12" s="9">
        <f>C12/$E$17*100</f>
        <v>85.057643908415542</v>
      </c>
      <c r="G12" s="9">
        <f>D12/$E$17*100</f>
        <v>14.942358631203428</v>
      </c>
      <c r="H12" s="9">
        <f>E12/$E$17*100</f>
        <v>100</v>
      </c>
      <c r="J12" s="47"/>
    </row>
    <row r="13" spans="2:10" ht="15" customHeight="1" x14ac:dyDescent="0.25">
      <c r="B13" s="42" t="s">
        <v>9</v>
      </c>
      <c r="C13" s="16">
        <v>2315686</v>
      </c>
      <c r="D13" s="16">
        <v>440632.79</v>
      </c>
      <c r="E13" s="16">
        <v>2756319</v>
      </c>
      <c r="F13" s="9">
        <f>C13/$E$12*100</f>
        <v>84.013715393610099</v>
      </c>
      <c r="G13" s="9">
        <f>D13/$E$12*100</f>
        <v>15.98627698753301</v>
      </c>
      <c r="H13" s="9">
        <f>E13/$E$12*100</f>
        <v>100</v>
      </c>
      <c r="J13" s="48"/>
    </row>
    <row r="14" spans="2:10" ht="15" customHeight="1" x14ac:dyDescent="0.25">
      <c r="B14" s="42" t="s">
        <v>7</v>
      </c>
      <c r="C14" s="16">
        <v>2286177</v>
      </c>
      <c r="D14" s="16">
        <v>470142.05</v>
      </c>
      <c r="E14" s="16">
        <v>2756319</v>
      </c>
      <c r="F14" s="9">
        <f>C14/$E$10*100</f>
        <v>82.943120879694987</v>
      </c>
      <c r="G14" s="9">
        <f>D14/$E$10*100</f>
        <v>17.05688093431856</v>
      </c>
      <c r="H14" s="9">
        <f>E14/$E$10*100</f>
        <v>100</v>
      </c>
    </row>
    <row r="15" spans="2:10" ht="15" customHeight="1" x14ac:dyDescent="0.25">
      <c r="B15" s="53" t="s">
        <v>8</v>
      </c>
      <c r="C15" s="16">
        <v>2232054</v>
      </c>
      <c r="D15" s="16">
        <v>524265.31</v>
      </c>
      <c r="E15" s="16">
        <v>2756319</v>
      </c>
      <c r="F15" s="9">
        <f>C15/$E$11*100</f>
        <v>80.979523777908142</v>
      </c>
      <c r="G15" s="9">
        <f>D15/$E$11*100</f>
        <v>19.020487468975833</v>
      </c>
      <c r="H15" s="9">
        <f>E15/$E$11*100</f>
        <v>100</v>
      </c>
    </row>
    <row r="16" spans="2:10" ht="15" customHeight="1" x14ac:dyDescent="0.25">
      <c r="B16" s="42" t="s">
        <v>12</v>
      </c>
      <c r="C16" s="16">
        <v>2183636</v>
      </c>
      <c r="D16" s="16">
        <v>572683.03</v>
      </c>
      <c r="E16" s="16">
        <v>2756319</v>
      </c>
      <c r="F16" s="9">
        <f>C16/$E$15*100</f>
        <v>79.222905621591693</v>
      </c>
      <c r="G16" s="9">
        <f>D16/$E$15*100</f>
        <v>20.777095466816434</v>
      </c>
      <c r="H16" s="9">
        <f>E16/$E$15*100</f>
        <v>100</v>
      </c>
    </row>
    <row r="17" spans="2:8" ht="15" customHeight="1" x14ac:dyDescent="0.25">
      <c r="B17" s="42" t="s">
        <v>10</v>
      </c>
      <c r="C17" s="16">
        <v>2011869</v>
      </c>
      <c r="D17" s="16">
        <v>744449.91</v>
      </c>
      <c r="E17" s="16">
        <v>2756319</v>
      </c>
      <c r="F17" s="9">
        <f>C17/$E$13*100</f>
        <v>72.99115233033622</v>
      </c>
      <c r="G17" s="9">
        <f>D17/$E$13*100</f>
        <v>27.008844404439401</v>
      </c>
      <c r="H17" s="9">
        <f>E17/$E$13*100</f>
        <v>100</v>
      </c>
    </row>
    <row r="18" spans="2:8" ht="15" customHeight="1" x14ac:dyDescent="0.25">
      <c r="B18" s="42" t="s">
        <v>18</v>
      </c>
      <c r="C18" s="16">
        <v>1907436</v>
      </c>
      <c r="D18" s="16">
        <v>848882.72</v>
      </c>
      <c r="E18" s="16">
        <v>2756319</v>
      </c>
      <c r="F18" s="9">
        <f>C18/$E$21*100</f>
        <v>69.202294799694812</v>
      </c>
      <c r="G18" s="9">
        <f>D18/$E$21*100</f>
        <v>30.797695041829336</v>
      </c>
      <c r="H18" s="9">
        <f>E18/$E$21*100</f>
        <v>100</v>
      </c>
    </row>
    <row r="19" spans="2:8" ht="15" customHeight="1" x14ac:dyDescent="0.25">
      <c r="B19" s="42" t="s">
        <v>20</v>
      </c>
      <c r="C19" s="16">
        <v>1680168.9</v>
      </c>
      <c r="D19" s="16">
        <v>1076150.1000000001</v>
      </c>
      <c r="E19" s="16">
        <v>2756319</v>
      </c>
      <c r="F19" s="9">
        <f>C19/$E$23*100</f>
        <v>60.956982845599505</v>
      </c>
      <c r="G19" s="9">
        <f>D19/$E$23*100</f>
        <v>39.043017154400495</v>
      </c>
      <c r="H19" s="9">
        <f>E19/$E$23*100</f>
        <v>100</v>
      </c>
    </row>
    <row r="20" spans="2:8" ht="15" customHeight="1" x14ac:dyDescent="0.25">
      <c r="B20" s="42" t="s">
        <v>15</v>
      </c>
      <c r="C20" s="16">
        <v>1655400</v>
      </c>
      <c r="D20" s="16">
        <v>1100919</v>
      </c>
      <c r="E20" s="16">
        <v>2756319</v>
      </c>
      <c r="F20" s="9">
        <f>C20/$E$18*100</f>
        <v>60.058360443765757</v>
      </c>
      <c r="G20" s="9">
        <f>D20/$E$18*100</f>
        <v>39.941639556234236</v>
      </c>
      <c r="H20" s="9">
        <f>E20/$E$18*100</f>
        <v>100</v>
      </c>
    </row>
    <row r="21" spans="2:8" ht="15" customHeight="1" x14ac:dyDescent="0.25">
      <c r="B21" s="42" t="s">
        <v>17</v>
      </c>
      <c r="C21" s="16">
        <v>1625042</v>
      </c>
      <c r="D21" s="16">
        <v>1131277</v>
      </c>
      <c r="E21" s="16">
        <v>2756319</v>
      </c>
      <c r="F21" s="9">
        <f>C21/$E$20*100</f>
        <v>58.956963979858642</v>
      </c>
      <c r="G21" s="9">
        <f>D21/$E$20*100</f>
        <v>41.043036020141358</v>
      </c>
      <c r="H21" s="9">
        <f>E21/$E$20*100</f>
        <v>100</v>
      </c>
    </row>
    <row r="22" spans="2:8" ht="15" customHeight="1" x14ac:dyDescent="0.25">
      <c r="B22" s="42" t="s">
        <v>26</v>
      </c>
      <c r="C22" s="16">
        <v>1615940</v>
      </c>
      <c r="D22" s="19">
        <v>1140379</v>
      </c>
      <c r="E22" s="16">
        <v>2756319</v>
      </c>
      <c r="F22" s="9">
        <f>C22/$E$30*100</f>
        <v>58.626740954149362</v>
      </c>
      <c r="G22" s="9">
        <f>D22/$E$30*100</f>
        <v>41.373259045850638</v>
      </c>
      <c r="H22" s="9">
        <f>E22/$E$30*100</f>
        <v>100</v>
      </c>
    </row>
    <row r="23" spans="2:8" ht="15" customHeight="1" x14ac:dyDescent="0.25">
      <c r="B23" s="42" t="s">
        <v>16</v>
      </c>
      <c r="C23" s="16">
        <v>1592549.3</v>
      </c>
      <c r="D23" s="16">
        <v>1163769.7</v>
      </c>
      <c r="E23" s="16">
        <v>2756319</v>
      </c>
      <c r="F23" s="9">
        <f>C23/$E$19*100</f>
        <v>57.778120021666581</v>
      </c>
      <c r="G23" s="9">
        <f>D23/$E$19*100</f>
        <v>42.221879978333419</v>
      </c>
      <c r="H23" s="9">
        <f>E23/$E$19*100</f>
        <v>100</v>
      </c>
    </row>
    <row r="24" spans="2:8" ht="15" customHeight="1" x14ac:dyDescent="0.25">
      <c r="B24" s="54" t="s">
        <v>27</v>
      </c>
      <c r="C24" s="19">
        <v>985924.71</v>
      </c>
      <c r="D24" s="19">
        <v>1770394</v>
      </c>
      <c r="E24" s="19">
        <v>2756319</v>
      </c>
      <c r="F24" s="23">
        <f>C24/$E$31*100</f>
        <v>35.769615563365484</v>
      </c>
      <c r="G24" s="23">
        <f>D24/$E$31*100</f>
        <v>64.230373915355955</v>
      </c>
      <c r="H24" s="23">
        <f>E24/$E$31*100</f>
        <v>100</v>
      </c>
    </row>
    <row r="25" spans="2:8" ht="15" customHeight="1" x14ac:dyDescent="0.25">
      <c r="B25" s="42" t="s">
        <v>11</v>
      </c>
      <c r="C25" s="16">
        <v>917155.49</v>
      </c>
      <c r="D25" s="16">
        <v>1839164</v>
      </c>
      <c r="E25" s="16">
        <v>2756319</v>
      </c>
      <c r="F25" s="9">
        <f>C25/$E$14*100</f>
        <v>33.274649632353878</v>
      </c>
      <c r="G25" s="9">
        <f>D25/$E$14*100</f>
        <v>66.725368144978873</v>
      </c>
      <c r="H25" s="9">
        <f>E25/$E$14*100</f>
        <v>100</v>
      </c>
    </row>
    <row r="26" spans="2:8" ht="15" customHeight="1" x14ac:dyDescent="0.25">
      <c r="B26" s="42" t="s">
        <v>21</v>
      </c>
      <c r="C26" s="16">
        <v>862839.47</v>
      </c>
      <c r="D26" s="16">
        <v>1893480</v>
      </c>
      <c r="E26" s="16">
        <v>2756319</v>
      </c>
      <c r="F26" s="9">
        <f>C26/$E$24*100</f>
        <v>31.304049712678395</v>
      </c>
      <c r="G26" s="9">
        <f>D26/$E$24*100</f>
        <v>68.69596733904892</v>
      </c>
      <c r="H26" s="9">
        <f>E26/$E$24*100</f>
        <v>100</v>
      </c>
    </row>
    <row r="27" spans="2:8" ht="15" customHeight="1" x14ac:dyDescent="0.25">
      <c r="B27" s="42" t="s">
        <v>22</v>
      </c>
      <c r="C27" s="16">
        <v>820398.82900000003</v>
      </c>
      <c r="D27" s="16">
        <v>1935920</v>
      </c>
      <c r="E27" s="16">
        <v>2756319</v>
      </c>
      <c r="F27" s="9">
        <f>C27/$E$25*100</f>
        <v>29.764291760133716</v>
      </c>
      <c r="G27" s="9">
        <f>D27/$E$25*100</f>
        <v>70.235702035939966</v>
      </c>
      <c r="H27" s="9">
        <f>E27/$E$25*100</f>
        <v>100</v>
      </c>
    </row>
    <row r="28" spans="2:8" ht="15" customHeight="1" x14ac:dyDescent="0.25">
      <c r="B28" s="54" t="s">
        <v>25</v>
      </c>
      <c r="C28" s="16">
        <v>540100.28</v>
      </c>
      <c r="D28" s="16">
        <v>2216219</v>
      </c>
      <c r="E28" s="16">
        <v>2756319</v>
      </c>
      <c r="F28" s="9">
        <f>C28/$E$28*100</f>
        <v>19.594984470230042</v>
      </c>
      <c r="G28" s="9">
        <f>D28/$E$28*100</f>
        <v>80.405025688245814</v>
      </c>
      <c r="H28" s="9">
        <f>E28/$E$28*100</f>
        <v>100</v>
      </c>
    </row>
    <row r="29" spans="2:8" ht="15" customHeight="1" x14ac:dyDescent="0.25">
      <c r="B29" s="42" t="s">
        <v>24</v>
      </c>
      <c r="C29" s="16">
        <v>529901.31200000003</v>
      </c>
      <c r="D29" s="16">
        <v>2226418</v>
      </c>
      <c r="E29" s="16">
        <v>2756319</v>
      </c>
      <c r="F29" s="9">
        <f>C29/$E$27*100</f>
        <v>19.224963148314835</v>
      </c>
      <c r="G29" s="9">
        <f>D29/$E$27*100</f>
        <v>80.775048171129683</v>
      </c>
      <c r="H29" s="9">
        <f>E29/$E$27*100</f>
        <v>100</v>
      </c>
    </row>
    <row r="30" spans="2:8" ht="15" customHeight="1" x14ac:dyDescent="0.25">
      <c r="B30" s="42" t="s">
        <v>23</v>
      </c>
      <c r="C30" s="16">
        <v>511669.39199999999</v>
      </c>
      <c r="D30" s="16">
        <v>2244650</v>
      </c>
      <c r="E30" s="16">
        <v>2756319</v>
      </c>
      <c r="F30" s="9">
        <f>C30/$E$26*100</f>
        <v>18.563504151732797</v>
      </c>
      <c r="G30" s="9">
        <f>D30/$E$26*100</f>
        <v>81.436510070133394</v>
      </c>
      <c r="H30" s="9">
        <f>E30/$E$26*100</f>
        <v>100</v>
      </c>
    </row>
    <row r="31" spans="2:8" ht="15" customHeight="1" x14ac:dyDescent="0.25">
      <c r="B31" s="55" t="s">
        <v>91</v>
      </c>
      <c r="C31" s="21">
        <v>343623.09</v>
      </c>
      <c r="D31" s="21">
        <v>2412696</v>
      </c>
      <c r="E31" s="21">
        <v>2756319</v>
      </c>
      <c r="F31" s="22">
        <f>C31/$E$29*100</f>
        <v>12.466738791845213</v>
      </c>
      <c r="G31" s="22">
        <f>D31/$E$29*100</f>
        <v>87.533264473379162</v>
      </c>
      <c r="H31" s="22">
        <f>E31/$E$29*100</f>
        <v>100</v>
      </c>
    </row>
    <row r="32" spans="2:8" ht="15" customHeight="1" x14ac:dyDescent="0.25">
      <c r="B32" s="85" t="s">
        <v>5</v>
      </c>
      <c r="C32" s="85"/>
      <c r="E32" s="49"/>
    </row>
  </sheetData>
  <sortState xmlns:xlrd2="http://schemas.microsoft.com/office/spreadsheetml/2017/richdata2" ref="B38:E59">
    <sortCondition descending="1" ref="C38:C59"/>
  </sortState>
  <mergeCells count="6">
    <mergeCell ref="B32:C32"/>
    <mergeCell ref="B6:H6"/>
    <mergeCell ref="B7:H7"/>
    <mergeCell ref="B8:B9"/>
    <mergeCell ref="C8:E8"/>
    <mergeCell ref="F8:H8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5"/>
  <sheetViews>
    <sheetView zoomScaleNormal="100" workbookViewId="0"/>
  </sheetViews>
  <sheetFormatPr baseColWidth="10" defaultColWidth="11.453125" defaultRowHeight="15" customHeight="1" x14ac:dyDescent="0.25"/>
  <cols>
    <col min="1" max="1" width="2.6328125" style="3" customWidth="1"/>
    <col min="2" max="2" width="25.6328125" style="3" customWidth="1"/>
    <col min="3" max="4" width="15.6328125" style="3" customWidth="1"/>
    <col min="5" max="16384" width="11.453125" style="3"/>
  </cols>
  <sheetData>
    <row r="1" spans="1:8" ht="15" customHeight="1" x14ac:dyDescent="0.25">
      <c r="A1" s="51"/>
    </row>
    <row r="6" spans="1:8" ht="15" customHeight="1" x14ac:dyDescent="0.4">
      <c r="B6" s="74" t="s">
        <v>121</v>
      </c>
      <c r="C6" s="74"/>
      <c r="D6" s="74"/>
    </row>
    <row r="7" spans="1:8" ht="30" customHeight="1" x14ac:dyDescent="0.4">
      <c r="B7" s="90" t="s">
        <v>100</v>
      </c>
      <c r="C7" s="90"/>
      <c r="D7" s="90"/>
      <c r="F7" s="46"/>
      <c r="H7" s="47"/>
    </row>
    <row r="8" spans="1:8" ht="30" customHeight="1" x14ac:dyDescent="0.25">
      <c r="B8" s="37" t="s">
        <v>4</v>
      </c>
      <c r="C8" s="31" t="s">
        <v>127</v>
      </c>
      <c r="D8" s="31" t="s">
        <v>34</v>
      </c>
    </row>
    <row r="9" spans="1:8" ht="15" customHeight="1" x14ac:dyDescent="0.25">
      <c r="B9" s="42" t="s">
        <v>36</v>
      </c>
      <c r="C9" s="16">
        <v>259587.5</v>
      </c>
      <c r="D9" s="24">
        <f>C9/$C$13*100</f>
        <v>26.329343407260207</v>
      </c>
    </row>
    <row r="10" spans="1:8" ht="15" customHeight="1" x14ac:dyDescent="0.25">
      <c r="B10" s="42" t="s">
        <v>37</v>
      </c>
      <c r="C10" s="16">
        <v>222509.7</v>
      </c>
      <c r="D10" s="24">
        <f>C10/$C$13*100</f>
        <v>22.568630241234448</v>
      </c>
    </row>
    <row r="11" spans="1:8" ht="15" customHeight="1" x14ac:dyDescent="0.25">
      <c r="B11" s="42" t="s">
        <v>38</v>
      </c>
      <c r="C11" s="16">
        <v>358414.8</v>
      </c>
      <c r="D11" s="24">
        <f>C11/$C$13*100</f>
        <v>36.353161656260362</v>
      </c>
    </row>
    <row r="12" spans="1:8" ht="15" customHeight="1" x14ac:dyDescent="0.25">
      <c r="B12" s="42" t="s">
        <v>99</v>
      </c>
      <c r="C12" s="16">
        <v>145412.70000000001</v>
      </c>
      <c r="D12" s="24">
        <f>C12/$C$13*100</f>
        <v>14.748864695244984</v>
      </c>
    </row>
    <row r="13" spans="1:8" ht="15" customHeight="1" x14ac:dyDescent="0.3">
      <c r="B13" s="25" t="s">
        <v>88</v>
      </c>
      <c r="C13" s="26">
        <v>985924.7</v>
      </c>
      <c r="D13" s="27">
        <f>C13/$C$13*100</f>
        <v>100</v>
      </c>
    </row>
    <row r="14" spans="1:8" ht="15" customHeight="1" x14ac:dyDescent="0.25">
      <c r="B14" s="91" t="s">
        <v>5</v>
      </c>
      <c r="C14" s="91"/>
      <c r="D14" s="91"/>
    </row>
    <row r="15" spans="1:8" ht="24" customHeight="1" x14ac:dyDescent="0.25">
      <c r="B15" s="73" t="s">
        <v>39</v>
      </c>
      <c r="C15" s="73"/>
      <c r="D15" s="73"/>
    </row>
  </sheetData>
  <mergeCells count="4">
    <mergeCell ref="B6:D6"/>
    <mergeCell ref="B7:D7"/>
    <mergeCell ref="B14:D14"/>
    <mergeCell ref="B15:D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Índice</vt:lpstr>
      <vt:lpstr>Cuadro 6.1 y 6.1.1</vt:lpstr>
      <vt:lpstr>Cuadro 6.2 y 6.2.1</vt:lpstr>
      <vt:lpstr>Cuadro 6.3 y 6.3.1</vt:lpstr>
      <vt:lpstr>Cuadro 6.4 y 6.4.1</vt:lpstr>
      <vt:lpstr>Cuadro 6.5 y 6.5.1</vt:lpstr>
      <vt:lpstr>Cuadro 6.6 y 6.6.1</vt:lpstr>
      <vt:lpstr>Cuadro 6.7</vt:lpstr>
      <vt:lpstr>Cuadro 6.8</vt:lpstr>
      <vt:lpstr>Cuadro 6.9</vt:lpstr>
      <vt:lpstr>Cuadro 6.10</vt:lpstr>
      <vt:lpstr>Cuadro 6.11</vt:lpstr>
      <vt:lpstr>Cuadro 6.12</vt:lpstr>
      <vt:lpstr>Cuadro 6.13</vt:lpstr>
      <vt:lpstr>Cuadro 6.14</vt:lpstr>
      <vt:lpstr>Cuadro 6.15 y 5.15.1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2022-02-22T00:16:08Z</dcterms:created>
  <dcterms:modified xsi:type="dcterms:W3CDTF">2022-09-21T15:20:52Z</dcterms:modified>
</cp:coreProperties>
</file>