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valúa CDMX\ENCUESTAS\ENCUESTAS\Encuestas\Encuesta sobre el Bienestar de los Hogares de la Ciudad de México\Tabulados\"/>
    </mc:Choice>
  </mc:AlternateContent>
  <xr:revisionPtr revIDLastSave="0" documentId="13_ncr:1_{E788B771-FF8C-447E-9600-0AF0FDB34F88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Indice" sheetId="1" r:id="rId1"/>
    <sheet name="Cuadro 1.1" sheetId="30" r:id="rId2"/>
    <sheet name="Cuadro 1.2" sheetId="31" r:id="rId3"/>
    <sheet name="Cuadro 1.3" sheetId="33" r:id="rId4"/>
    <sheet name="Cuadro 2.1" sheetId="2" r:id="rId5"/>
    <sheet name="Cuadro 2.2" sheetId="11" r:id="rId6"/>
    <sheet name="Cuadro 2.3" sheetId="12" r:id="rId7"/>
    <sheet name="Cuadro 2.4" sheetId="14" r:id="rId8"/>
    <sheet name="Cuadro 2.5" sheetId="6" r:id="rId9"/>
    <sheet name="Cuadro 2.6" sheetId="7" r:id="rId10"/>
    <sheet name="Cuadro 3.1" sheetId="10" r:id="rId11"/>
    <sheet name="Cuadro 3.2" sheetId="9" r:id="rId12"/>
    <sheet name="Cuadro 3.3" sheetId="16" r:id="rId13"/>
    <sheet name="Cuadro 3.4" sheetId="17" r:id="rId14"/>
    <sheet name="Cuadro 3.5" sheetId="18" r:id="rId15"/>
    <sheet name="Cuadro 3.6" sheetId="19" r:id="rId16"/>
    <sheet name="Cuadro 3.7" sheetId="20" r:id="rId17"/>
    <sheet name="Cuadro 4.1" sheetId="21" r:id="rId18"/>
    <sheet name="Cuadro 4.2" sheetId="22" r:id="rId19"/>
    <sheet name="Cuadro 4.3" sheetId="24" r:id="rId20"/>
    <sheet name="Cuadro 5.1" sheetId="25" r:id="rId21"/>
    <sheet name="Cuadro 6.1" sheetId="26" r:id="rId22"/>
    <sheet name="Cuadro 7.1" sheetId="27" r:id="rId23"/>
    <sheet name="Cuadro 7.2" sheetId="28" r:id="rId24"/>
    <sheet name="Cuadro 7.3" sheetId="29" r:id="rId25"/>
    <sheet name="Cuadro 8.1" sheetId="32" r:id="rId2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6" l="1"/>
  <c r="D9" i="6" s="1"/>
  <c r="D10" i="6" l="1"/>
  <c r="D11" i="6"/>
  <c r="D12" i="6" s="1"/>
  <c r="E21" i="22"/>
  <c r="G21" i="22"/>
  <c r="I21" i="22"/>
  <c r="K21" i="22"/>
  <c r="M21" i="22"/>
  <c r="O21" i="22"/>
  <c r="C21" i="22"/>
  <c r="D9" i="31" l="1"/>
  <c r="D10" i="31"/>
  <c r="D11" i="31"/>
  <c r="D12" i="31"/>
  <c r="D13" i="31"/>
  <c r="D14" i="31"/>
  <c r="D15" i="31"/>
  <c r="D16" i="31"/>
  <c r="C12" i="30"/>
  <c r="C18" i="27"/>
  <c r="D10" i="30" l="1"/>
  <c r="D9" i="30"/>
  <c r="D16" i="27"/>
  <c r="D11" i="27"/>
  <c r="D15" i="27"/>
  <c r="D10" i="27"/>
  <c r="D14" i="27"/>
  <c r="D9" i="27"/>
  <c r="D17" i="27"/>
  <c r="D13" i="27"/>
  <c r="D17" i="31"/>
  <c r="D11" i="30"/>
  <c r="D12" i="30"/>
  <c r="D12" i="27" l="1"/>
  <c r="D18" i="27" s="1"/>
  <c r="J15" i="26"/>
  <c r="J14" i="26"/>
  <c r="H11" i="26"/>
  <c r="I11" i="26"/>
  <c r="J11" i="26"/>
  <c r="K11" i="26"/>
  <c r="H12" i="26"/>
  <c r="I12" i="26"/>
  <c r="J12" i="26"/>
  <c r="K12" i="26"/>
  <c r="H13" i="26"/>
  <c r="I13" i="26"/>
  <c r="J13" i="26"/>
  <c r="K13" i="26"/>
  <c r="H14" i="26"/>
  <c r="I14" i="26"/>
  <c r="K14" i="26"/>
  <c r="H15" i="26"/>
  <c r="I15" i="26"/>
  <c r="K15" i="26"/>
  <c r="K10" i="26"/>
  <c r="J10" i="26"/>
  <c r="I10" i="26"/>
  <c r="H10" i="26"/>
  <c r="E11" i="25"/>
  <c r="F11" i="25" s="1"/>
  <c r="E12" i="25"/>
  <c r="F12" i="25" s="1"/>
  <c r="E13" i="25"/>
  <c r="F13" i="25" s="1"/>
  <c r="E14" i="25"/>
  <c r="F14" i="25" s="1"/>
  <c r="E10" i="25"/>
  <c r="G10" i="25" s="1"/>
  <c r="P13" i="22"/>
  <c r="P16" i="22"/>
  <c r="P19" i="22"/>
  <c r="N11" i="22"/>
  <c r="N12" i="22"/>
  <c r="N14" i="22"/>
  <c r="N15" i="22"/>
  <c r="N17" i="22"/>
  <c r="N18" i="22"/>
  <c r="N20" i="22"/>
  <c r="J12" i="22"/>
  <c r="J15" i="22"/>
  <c r="J18" i="22"/>
  <c r="H11" i="22"/>
  <c r="H13" i="22"/>
  <c r="H14" i="22"/>
  <c r="H16" i="22"/>
  <c r="H17" i="22"/>
  <c r="H19" i="22"/>
  <c r="H20" i="22"/>
  <c r="F13" i="22"/>
  <c r="F19" i="22"/>
  <c r="F16" i="22"/>
  <c r="H15" i="22"/>
  <c r="J13" i="22"/>
  <c r="L11" i="22"/>
  <c r="N10" i="22"/>
  <c r="P14" i="22"/>
  <c r="P10" i="22"/>
  <c r="H10" i="22"/>
  <c r="G11" i="21"/>
  <c r="G12" i="21"/>
  <c r="G13" i="21"/>
  <c r="G14" i="21"/>
  <c r="G15" i="21"/>
  <c r="G16" i="21"/>
  <c r="G17" i="21"/>
  <c r="G18" i="21"/>
  <c r="G19" i="21"/>
  <c r="H19" i="21" s="1"/>
  <c r="G20" i="21"/>
  <c r="G10" i="21"/>
  <c r="F11" i="21"/>
  <c r="F12" i="21"/>
  <c r="H12" i="21" s="1"/>
  <c r="F13" i="21"/>
  <c r="F14" i="21"/>
  <c r="F15" i="21"/>
  <c r="F16" i="21"/>
  <c r="F17" i="21"/>
  <c r="H17" i="21" s="1"/>
  <c r="F18" i="21"/>
  <c r="F19" i="21"/>
  <c r="F20" i="21"/>
  <c r="F10" i="21"/>
  <c r="D10" i="18"/>
  <c r="D11" i="18"/>
  <c r="D12" i="18"/>
  <c r="D9" i="18"/>
  <c r="C14" i="16"/>
  <c r="D10" i="16" s="1"/>
  <c r="D10" i="14"/>
  <c r="D11" i="14"/>
  <c r="D12" i="14"/>
  <c r="D13" i="14"/>
  <c r="D14" i="14"/>
  <c r="D15" i="14"/>
  <c r="D16" i="14"/>
  <c r="D17" i="14"/>
  <c r="D18" i="14"/>
  <c r="D9" i="14"/>
  <c r="G11" i="29"/>
  <c r="H11" i="29" s="1"/>
  <c r="G12" i="29"/>
  <c r="H12" i="29" s="1"/>
  <c r="G13" i="29"/>
  <c r="H13" i="29" s="1"/>
  <c r="G14" i="29"/>
  <c r="H14" i="29" s="1"/>
  <c r="G15" i="29"/>
  <c r="K15" i="29" s="1"/>
  <c r="G16" i="29"/>
  <c r="H16" i="29" s="1"/>
  <c r="G17" i="29"/>
  <c r="K17" i="29" s="1"/>
  <c r="G18" i="29"/>
  <c r="I18" i="29" s="1"/>
  <c r="G19" i="29"/>
  <c r="J19" i="29" s="1"/>
  <c r="G20" i="29"/>
  <c r="K20" i="29" s="1"/>
  <c r="G21" i="29"/>
  <c r="I21" i="29" s="1"/>
  <c r="G22" i="29"/>
  <c r="H22" i="29" s="1"/>
  <c r="G10" i="29"/>
  <c r="E11" i="28"/>
  <c r="F11" i="28" s="1"/>
  <c r="E12" i="28"/>
  <c r="F12" i="28" s="1"/>
  <c r="E13" i="28"/>
  <c r="F13" i="28" s="1"/>
  <c r="E14" i="28"/>
  <c r="F14" i="28" s="1"/>
  <c r="E15" i="28"/>
  <c r="G15" i="28" s="1"/>
  <c r="E16" i="28"/>
  <c r="F16" i="28" s="1"/>
  <c r="E17" i="28"/>
  <c r="F17" i="28" s="1"/>
  <c r="E10" i="28"/>
  <c r="G10" i="28" s="1"/>
  <c r="H20" i="21" l="1"/>
  <c r="H13" i="21"/>
  <c r="H10" i="21"/>
  <c r="L11" i="26"/>
  <c r="L12" i="26"/>
  <c r="L13" i="26"/>
  <c r="G16" i="28"/>
  <c r="H10" i="29"/>
  <c r="I10" i="29"/>
  <c r="K21" i="29"/>
  <c r="H20" i="29"/>
  <c r="H18" i="29"/>
  <c r="G13" i="25"/>
  <c r="H13" i="25" s="1"/>
  <c r="L15" i="26"/>
  <c r="F15" i="28"/>
  <c r="H15" i="28" s="1"/>
  <c r="H21" i="29"/>
  <c r="K18" i="29"/>
  <c r="K13" i="29"/>
  <c r="D19" i="14"/>
  <c r="H16" i="28"/>
  <c r="H15" i="21"/>
  <c r="H11" i="21"/>
  <c r="G13" i="28"/>
  <c r="H13" i="28" s="1"/>
  <c r="J20" i="29"/>
  <c r="J18" i="29"/>
  <c r="K12" i="29"/>
  <c r="H16" i="21"/>
  <c r="H18" i="21"/>
  <c r="H14" i="21"/>
  <c r="L10" i="26"/>
  <c r="L14" i="26"/>
  <c r="I20" i="29"/>
  <c r="G14" i="25"/>
  <c r="H14" i="25" s="1"/>
  <c r="G11" i="28"/>
  <c r="H11" i="28" s="1"/>
  <c r="I19" i="29"/>
  <c r="J17" i="29"/>
  <c r="J15" i="29"/>
  <c r="G14" i="28"/>
  <c r="H14" i="28" s="1"/>
  <c r="J10" i="29"/>
  <c r="K22" i="29"/>
  <c r="H19" i="29"/>
  <c r="I17" i="29"/>
  <c r="I15" i="29"/>
  <c r="J13" i="29"/>
  <c r="G17" i="28"/>
  <c r="H17" i="28" s="1"/>
  <c r="K10" i="29"/>
  <c r="J22" i="29"/>
  <c r="H17" i="29"/>
  <c r="H15" i="29"/>
  <c r="I13" i="29"/>
  <c r="I22" i="29"/>
  <c r="K16" i="29"/>
  <c r="G12" i="25"/>
  <c r="H12" i="25" s="1"/>
  <c r="F10" i="28"/>
  <c r="H10" i="28" s="1"/>
  <c r="K11" i="29"/>
  <c r="J16" i="29"/>
  <c r="K14" i="29"/>
  <c r="G12" i="28"/>
  <c r="H12" i="28" s="1"/>
  <c r="J11" i="29"/>
  <c r="I16" i="29"/>
  <c r="J14" i="29"/>
  <c r="J12" i="29"/>
  <c r="F10" i="25"/>
  <c r="H10" i="25" s="1"/>
  <c r="G11" i="25"/>
  <c r="H11" i="25" s="1"/>
  <c r="I11" i="29"/>
  <c r="J21" i="29"/>
  <c r="K19" i="29"/>
  <c r="I14" i="29"/>
  <c r="L14" i="29" s="1"/>
  <c r="I12" i="29"/>
  <c r="L17" i="22"/>
  <c r="F10" i="22"/>
  <c r="F15" i="22"/>
  <c r="J17" i="22"/>
  <c r="J11" i="22"/>
  <c r="L16" i="22"/>
  <c r="P18" i="22"/>
  <c r="P12" i="22"/>
  <c r="F20" i="22"/>
  <c r="F14" i="22"/>
  <c r="H18" i="22"/>
  <c r="H12" i="22"/>
  <c r="J16" i="22"/>
  <c r="J10" i="22"/>
  <c r="L15" i="22"/>
  <c r="N19" i="22"/>
  <c r="N13" i="22"/>
  <c r="P17" i="22"/>
  <c r="P11" i="22"/>
  <c r="L20" i="22"/>
  <c r="L14" i="22"/>
  <c r="F18" i="22"/>
  <c r="F12" i="22"/>
  <c r="J20" i="22"/>
  <c r="J14" i="22"/>
  <c r="L19" i="22"/>
  <c r="L13" i="22"/>
  <c r="P15" i="22"/>
  <c r="L10" i="22"/>
  <c r="F17" i="22"/>
  <c r="F11" i="22"/>
  <c r="J19" i="22"/>
  <c r="L18" i="22"/>
  <c r="L12" i="22"/>
  <c r="N16" i="22"/>
  <c r="P20" i="22"/>
  <c r="D9" i="16"/>
  <c r="D13" i="16"/>
  <c r="D12" i="16"/>
  <c r="D11" i="16"/>
  <c r="L16" i="29" l="1"/>
  <c r="L20" i="29"/>
  <c r="L13" i="29"/>
  <c r="L22" i="29"/>
  <c r="L10" i="29"/>
  <c r="L15" i="29"/>
  <c r="L19" i="29"/>
  <c r="L11" i="29"/>
  <c r="L17" i="29"/>
  <c r="L18" i="29"/>
  <c r="L21" i="29"/>
  <c r="N21" i="22"/>
  <c r="H21" i="22"/>
  <c r="L12" i="29"/>
  <c r="P21" i="22"/>
  <c r="J21" i="22"/>
  <c r="F21" i="22"/>
  <c r="L21" i="22"/>
  <c r="D14" i="16"/>
  <c r="D13" i="18"/>
  <c r="C15" i="17"/>
  <c r="D9" i="17" s="1"/>
  <c r="C16" i="9"/>
  <c r="D10" i="17" l="1"/>
  <c r="D13" i="17"/>
  <c r="D14" i="17"/>
  <c r="D9" i="9"/>
  <c r="D10" i="9"/>
  <c r="D12" i="9"/>
  <c r="D11" i="9"/>
  <c r="D13" i="9"/>
  <c r="D14" i="9"/>
  <c r="D15" i="9"/>
  <c r="D13" i="22"/>
  <c r="D10" i="22"/>
  <c r="D14" i="22"/>
  <c r="D20" i="22"/>
  <c r="D15" i="22"/>
  <c r="D16" i="22"/>
  <c r="D11" i="22"/>
  <c r="D17" i="22"/>
  <c r="D12" i="22"/>
  <c r="D18" i="22"/>
  <c r="D19" i="22"/>
  <c r="D16" i="9" l="1"/>
  <c r="D15" i="17"/>
  <c r="D21" i="22"/>
</calcChain>
</file>

<file path=xl/sharedStrings.xml><?xml version="1.0" encoding="utf-8"?>
<sst xmlns="http://schemas.openxmlformats.org/spreadsheetml/2006/main" count="406" uniqueCount="218">
  <si>
    <t>Absoluto</t>
  </si>
  <si>
    <t>Porcentaje</t>
  </si>
  <si>
    <t>Total</t>
  </si>
  <si>
    <t>CUADRO 1.2</t>
  </si>
  <si>
    <t>CUADRO 1.3</t>
  </si>
  <si>
    <t>Sí</t>
  </si>
  <si>
    <t>No</t>
  </si>
  <si>
    <t>CUADRO 2.1</t>
  </si>
  <si>
    <t>CUADRO 2.2</t>
  </si>
  <si>
    <t>Respuesta</t>
  </si>
  <si>
    <t>CUADRO 2.3</t>
  </si>
  <si>
    <t>Material de desecho</t>
  </si>
  <si>
    <t>Lámina de cartón</t>
  </si>
  <si>
    <t>Lámina metálica</t>
  </si>
  <si>
    <t>Lámina de asbesto</t>
  </si>
  <si>
    <t>Lámina de fibrocemento ondulada (techo fijo)</t>
  </si>
  <si>
    <t>Madera o tejamanil</t>
  </si>
  <si>
    <t>Teja</t>
  </si>
  <si>
    <t>Losa de concreto o vigueta con bovedilla</t>
  </si>
  <si>
    <t xml:space="preserve">¿De qué material es la mayor parte del techo de esta vivienda? </t>
  </si>
  <si>
    <t>¿De qué material es la mayor parte de las paredes o muros de esta vivienda?</t>
  </si>
  <si>
    <t>Lámina de asbesto o metálica</t>
  </si>
  <si>
    <t>Madera</t>
  </si>
  <si>
    <t>Adobe</t>
  </si>
  <si>
    <t>Tabique, ladrillo, block, piedra, cantera, cemento o concreto</t>
  </si>
  <si>
    <t xml:space="preserve">¿De qué material es la mayor parte del piso de esta vivienda? </t>
  </si>
  <si>
    <t>Tierra</t>
  </si>
  <si>
    <t>Cemento o firme</t>
  </si>
  <si>
    <t>Madera, mosaico u otro recubrimiento</t>
  </si>
  <si>
    <t xml:space="preserve">¿Esta vivienda tiene un cuarto para cocinar? </t>
  </si>
  <si>
    <t>Agua entubada dentro de la vivienda</t>
  </si>
  <si>
    <t>Agua entubada fuera de la vivienda, pero dentro del terreno</t>
  </si>
  <si>
    <t>Agua entubada de llave pública (o hidrante)</t>
  </si>
  <si>
    <t>Agua entubada que acarrea de otra vivienda u otro lugar</t>
  </si>
  <si>
    <t>Agua de pipa</t>
  </si>
  <si>
    <t>Agua de un pozo, río, lago, arroyo u otra</t>
  </si>
  <si>
    <t>No contestó</t>
  </si>
  <si>
    <t xml:space="preserve">¿Cuántos días a la semana les llega el agua? </t>
  </si>
  <si>
    <t>Diario</t>
  </si>
  <si>
    <t>Cada tercer día</t>
  </si>
  <si>
    <t>Dos veces por semana</t>
  </si>
  <si>
    <t>Una vez por semana</t>
  </si>
  <si>
    <t>De vez en cuando</t>
  </si>
  <si>
    <t>No les llega</t>
  </si>
  <si>
    <t xml:space="preserve">¿En vivienda tiene drenaje…? </t>
  </si>
  <si>
    <t xml:space="preserve">Excusado o sanitario </t>
  </si>
  <si>
    <t xml:space="preserve">Retrete o fosa </t>
  </si>
  <si>
    <t xml:space="preserve">Letrina </t>
  </si>
  <si>
    <t>Hoyo negro o pozo ciego</t>
  </si>
  <si>
    <t>CUADRO 2.4</t>
  </si>
  <si>
    <t xml:space="preserve">¿Esta vivienda tiene drenaje o desagüe de aguas sucias…? </t>
  </si>
  <si>
    <t>A la red pública</t>
  </si>
  <si>
    <t>A una fosa séptica</t>
  </si>
  <si>
    <t>A un tanque séptico (biodigestor)</t>
  </si>
  <si>
    <t>A una tubería que va a dar a una barranca o río</t>
  </si>
  <si>
    <t>CUADRO 2.5</t>
  </si>
  <si>
    <t xml:space="preserve">¿En esta vivienda tienen agua …? </t>
  </si>
  <si>
    <t xml:space="preserve">¿El servicio eléctrico de esta vivienda está registrado ante la Comisión Federal de Electricidad?  </t>
  </si>
  <si>
    <t>CUADRO 2.6</t>
  </si>
  <si>
    <t>¿El combustible que más usa para cocinar es…?</t>
  </si>
  <si>
    <t>Gas y/o gas natural</t>
  </si>
  <si>
    <t>Leña</t>
  </si>
  <si>
    <t>Carbón</t>
  </si>
  <si>
    <t>Electricidad</t>
  </si>
  <si>
    <t xml:space="preserve"> ¿Cómo se deshacen usualmente de la basura en esta vivienda?</t>
  </si>
  <si>
    <t>Camión recolector</t>
  </si>
  <si>
    <t>Contenedor de basura</t>
  </si>
  <si>
    <t>En la calle</t>
  </si>
  <si>
    <t>La queman</t>
  </si>
  <si>
    <t>Recolectores de esta colonia</t>
  </si>
  <si>
    <t>¿Y en esta vivienda tienen …?</t>
  </si>
  <si>
    <t>Licuadora</t>
  </si>
  <si>
    <t>Lavadora</t>
  </si>
  <si>
    <t>Horno de microondas</t>
  </si>
  <si>
    <t>Refrigerador</t>
  </si>
  <si>
    <t>Televisión</t>
  </si>
  <si>
    <t>Televisión de cable</t>
  </si>
  <si>
    <t>Servicio de streaming</t>
  </si>
  <si>
    <t>Bienes y servicios</t>
  </si>
  <si>
    <t>Radio</t>
  </si>
  <si>
    <t>Automóvil</t>
  </si>
  <si>
    <t>Motocicleta</t>
  </si>
  <si>
    <t>Bicicleta</t>
  </si>
  <si>
    <t xml:space="preserve"> ¿Cuántos cuartos tiene en total su vivienda sin contar pasillos, baños? </t>
  </si>
  <si>
    <t>CUADRO 3.2</t>
  </si>
  <si>
    <t>CUADRO 3.1</t>
  </si>
  <si>
    <t>Suministro de luz</t>
  </si>
  <si>
    <t>Suministro de gas</t>
  </si>
  <si>
    <t>Suministro de agua</t>
  </si>
  <si>
    <t>Servicio de drenaje</t>
  </si>
  <si>
    <t>La pavimentación</t>
  </si>
  <si>
    <t>La poda de árboles</t>
  </si>
  <si>
    <t>La recolección de basura</t>
  </si>
  <si>
    <t>CUADRO 3.3</t>
  </si>
  <si>
    <t>CUADRO 3.4</t>
  </si>
  <si>
    <t xml:space="preserve">¿Cuál es la situación de esta vivienda? </t>
  </si>
  <si>
    <t>Propia y totalmente pagada</t>
  </si>
  <si>
    <t>Propia y la está pagando</t>
  </si>
  <si>
    <t>Propia y está hipotecada</t>
  </si>
  <si>
    <t>Rentada o alquilada</t>
  </si>
  <si>
    <t>Prestada o la está cuidando</t>
  </si>
  <si>
    <t>Intestada o está en litigio</t>
  </si>
  <si>
    <t>No sabe</t>
  </si>
  <si>
    <t>CUADRO 4.1</t>
  </si>
  <si>
    <t xml:space="preserve">¿Usted considera que su vivienda se encuentra en peligro por alguno de los siguientes factores? </t>
  </si>
  <si>
    <t>Derrumbe</t>
  </si>
  <si>
    <t xml:space="preserve">Inundación </t>
  </si>
  <si>
    <t>Hundimiento de terreno o calle</t>
  </si>
  <si>
    <t>Agrietamiento de la tierra</t>
  </si>
  <si>
    <t>Otro</t>
  </si>
  <si>
    <t>CUADRO 5.1</t>
  </si>
  <si>
    <t>¿Alguna de las personas que viven aquí tiene…? ¿Y cuántas?</t>
  </si>
  <si>
    <t>Internet</t>
  </si>
  <si>
    <t>Teléfono fijo</t>
  </si>
  <si>
    <t>Teléfono celular</t>
  </si>
  <si>
    <t>Tablet</t>
  </si>
  <si>
    <t>Computadora de escritorio</t>
  </si>
  <si>
    <t>Laptop</t>
  </si>
  <si>
    <t>CUADRO 6.1</t>
  </si>
  <si>
    <t>De 0 a 2 SM</t>
  </si>
  <si>
    <t>De 3 a 5 SM</t>
  </si>
  <si>
    <t>De 6 a 8 SM</t>
  </si>
  <si>
    <t>De 9 a 11 SM</t>
  </si>
  <si>
    <t>De 12 a 13 SM</t>
  </si>
  <si>
    <t>De 14 a 16 SM</t>
  </si>
  <si>
    <t>Más de 16 SM</t>
  </si>
  <si>
    <t>¿En este hogar reciben otros ingresos por ...?</t>
  </si>
  <si>
    <t>Programas del gobierno Federal</t>
  </si>
  <si>
    <t>Programas del gobierno de la CDMX</t>
  </si>
  <si>
    <t>Becas del gobierno Federal</t>
  </si>
  <si>
    <t>Becas del gobierno de la CDMX</t>
  </si>
  <si>
    <t xml:space="preserve">Otro tipo de becas </t>
  </si>
  <si>
    <t>Pensiones o jubilación</t>
  </si>
  <si>
    <t xml:space="preserve">Ayuda de familiares desde otro país </t>
  </si>
  <si>
    <t>Alquiler renta o intereses bancarios</t>
  </si>
  <si>
    <t>¿Usted o alguien de su hogar recibe alguno de los siguientes programas sociales?</t>
  </si>
  <si>
    <t>Pensión de Bienestar para Adultos Mayores</t>
  </si>
  <si>
    <t>Pensión de Bienestar para Personas con Discapacidad</t>
  </si>
  <si>
    <t>Becas Benito Juárez o Bienestar para las Familias</t>
  </si>
  <si>
    <t>Mi beca para empezar</t>
  </si>
  <si>
    <t>Tandas para el Bienestar o Créditos a la Palabra</t>
  </si>
  <si>
    <t>Jóvenes Construyendo el Futuro</t>
  </si>
  <si>
    <t>Leche LICONSA</t>
  </si>
  <si>
    <t>Comedores Populares</t>
  </si>
  <si>
    <t>Seguro o apoyos por desempleo</t>
  </si>
  <si>
    <t>Despensas o vales de alimentos</t>
  </si>
  <si>
    <t>Créditos del gobierno de la Ciudad de México</t>
  </si>
  <si>
    <t>Tarjeta rosa</t>
  </si>
  <si>
    <t>Otro programa o ayuda de gobierno</t>
  </si>
  <si>
    <t>Otra situación</t>
  </si>
  <si>
    <t>No tiene energía eléctrica</t>
  </si>
  <si>
    <t>No tiene drenaje</t>
  </si>
  <si>
    <t>Ninguna de las anteriores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</si>
  <si>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Sólo se reporta información de la viviendas que reportaron contar con una cocina.</t>
    </r>
  </si>
  <si>
    <t>I. Número de personas en la vivienda</t>
  </si>
  <si>
    <t>Cuadro 1.2 ¿Cuántos hogares o grupos de personas tienen gasto separado para la comida, contando el de usted?</t>
  </si>
  <si>
    <t>Cuadro 1.1 ¿Todas las personas que viven en esta vivienda comparten un mismo gasto para la comida?</t>
  </si>
  <si>
    <t>Cuadro 2.1 ¿De qué material es la mayor parte del techo de esta vivienda?</t>
  </si>
  <si>
    <t>Cuadro 2.2 ¿De qué material es la mayor parte de las paredes o muros de esta vivienda?</t>
  </si>
  <si>
    <t xml:space="preserve">Cuadro 2.3 ¿De qué material es la mayor parte del piso de esta vivienda? </t>
  </si>
  <si>
    <t xml:space="preserve">Cuadro 2.4 ¿Cuántos cuartos tiene en total su vivienda sin contar pasillos, baños? </t>
  </si>
  <si>
    <t xml:space="preserve">Cuadro 2.5 ¿Esta vivienda tiene un cuarto para cocinar? </t>
  </si>
  <si>
    <t>Cuadro 2.6 ¿En el cuarto donde cocinan, también duermen?</t>
  </si>
  <si>
    <t>II. Vivienda</t>
  </si>
  <si>
    <t>III. Servicios públicos</t>
  </si>
  <si>
    <t>IV. Bienes de la vivienda</t>
  </si>
  <si>
    <t>V. Factores de riesgo</t>
  </si>
  <si>
    <t>VI. Equipamiento electrónico</t>
  </si>
  <si>
    <t>VII. Ingresos</t>
  </si>
  <si>
    <t>Cuadro 4.1 ¿Y en esta vivienda tienen …?</t>
  </si>
  <si>
    <t xml:space="preserve">Cuadro 4.2 En una calificación de 0 a 10 como en la escuela, en donde 0 es nada y 10 es mucho, ¿Cómo calificaría los siguientes servicios? </t>
  </si>
  <si>
    <t xml:space="preserve">Cuadro 7.1 ¿Me podría decir cuánto fue el ingreso total del hogar el mes pasado? </t>
  </si>
  <si>
    <t>Cuadro 7.2  ¿En este hogar reciben otros ingresos por ...?</t>
  </si>
  <si>
    <t>Cuadro 7.3 ¿Usted o alguien de su hogar recibe alguno de los siguientes programas sociales?</t>
  </si>
  <si>
    <t>¿Todas las personas que viven en esta vivienda comparten un mismo gasto para la comida?</t>
  </si>
  <si>
    <t>¿Cuántos hogares o grupos de personas tienen gasto separado para la comida, contando el de usted?</t>
  </si>
  <si>
    <t xml:space="preserve">Cuadro 3.1 ¿En esta vivienda tienen agua …? </t>
  </si>
  <si>
    <t xml:space="preserve">Cuadro 3.3 ¿En vivienda tiene drenaje…? </t>
  </si>
  <si>
    <t xml:space="preserve">Cuadro 3.4 ¿Esta vivienda tiene drenaje o desagüe de aguas sucias…? </t>
  </si>
  <si>
    <t>Cuadro 3.6 ¿El combustible que más usa para cocinar es…?</t>
  </si>
  <si>
    <t>Cuadro 3.7 ¿Cómo se deshacen usualmente de la basura en esta vivienda?</t>
  </si>
  <si>
    <t xml:space="preserve">Cuadro 5.1 ¿Usted considera que su vivienda se encuentra en peligro por alguno de los siguientes factores? </t>
  </si>
  <si>
    <t>CUADRO 3.5</t>
  </si>
  <si>
    <t>CUADRO 3.6</t>
  </si>
  <si>
    <t>CUADRO 3.7</t>
  </si>
  <si>
    <t>CUADRO 4.2</t>
  </si>
  <si>
    <t>CUADRO 4.4</t>
  </si>
  <si>
    <t>CUADRO 7.1</t>
  </si>
  <si>
    <t>CUADRO 7.2</t>
  </si>
  <si>
    <t>CUADRO 7.3</t>
  </si>
  <si>
    <t xml:space="preserve">Cuadro 3.2 ¿Cuántos días a la semana les llega el agua? </t>
  </si>
  <si>
    <t>VIII. Educación</t>
  </si>
  <si>
    <t xml:space="preserve"> ¿Alguna persona de su hogar en edad escolar asiste a la escuela pública?</t>
  </si>
  <si>
    <t>CUADRO 8.1</t>
  </si>
  <si>
    <t>Cuadro 8.1 ¿Alguna persona de su hogar en edad escolar asiste a la escuela pública?</t>
  </si>
  <si>
    <t xml:space="preserve">Cuadro 3.5 ¿El servicio eléctrico de esta vivienda está registrado ante la Comisión Federal de Electricidad?  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</si>
  <si>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La suma total de las viviendas pudiera no coincidir debido a problemas en el redondeo de decimales.</t>
    </r>
  </si>
  <si>
    <t>Cuadro 6.1 ¿Alguna de las personas que viven aquí tiene…? ¿Y cuántas?</t>
  </si>
  <si>
    <t>Cuadro 1.3. ¿Cuántas personas viven normalmente en esta vivienda, contando a las niñas y a los niños chiquitos y a las personas mayores? No olvide contarse usted</t>
  </si>
  <si>
    <t>¿Cuántas personas viven normalmente en esta vivienda, contando a las niñas y a los niños chiquitos y a las personas mayores? No olvide contarse usted</t>
  </si>
  <si>
    <t>Estadísticos</t>
  </si>
  <si>
    <t>Valor</t>
  </si>
  <si>
    <t>Media</t>
  </si>
  <si>
    <t>Mediana</t>
  </si>
  <si>
    <t>Mínimo</t>
  </si>
  <si>
    <t>Máximo</t>
  </si>
  <si>
    <t>CUADRO 1.1</t>
  </si>
  <si>
    <t>¿En el cuarto donde cocinan, también duermen?</t>
  </si>
  <si>
    <r>
      <t>Total</t>
    </r>
    <r>
      <rPr>
        <b/>
        <vertAlign val="superscript"/>
        <sz val="10"/>
        <color theme="1"/>
        <rFont val="Source Sans Pro"/>
        <family val="2"/>
      </rPr>
      <t>1</t>
    </r>
  </si>
  <si>
    <r>
      <t xml:space="preserve">En una calificación de 0 a 10 como en la escuela, en donde 0 es nada y 10 es mucho, ¿Cómo calificaría los siguientes servicios? </t>
    </r>
    <r>
      <rPr>
        <vertAlign val="superscript"/>
        <sz val="11"/>
        <color theme="1"/>
        <rFont val="Source Sans Pro"/>
        <family val="2"/>
      </rPr>
      <t>1</t>
    </r>
  </si>
  <si>
    <r>
      <rPr>
        <vertAlign val="superscript"/>
        <sz val="8"/>
        <rFont val="Source Sans Pro"/>
        <family val="2"/>
      </rPr>
      <t>1</t>
    </r>
    <r>
      <rPr>
        <sz val="8"/>
        <rFont val="Source Sans Pro"/>
        <family val="2"/>
      </rPr>
      <t xml:space="preserve"> Únicamente se tabulan los datos válidos.</t>
    </r>
  </si>
  <si>
    <t xml:space="preserve"> ¿Me podría decir cuánto fue el ingreso total del hogar el mes pasado?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</si>
  <si>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 xml:space="preserve">El total contempla solamente a la viviendas que respondieron que no comparten un mismo gasto para la comida y las que no respondieron si lo comparten un mismo gasto. </t>
    </r>
  </si>
  <si>
    <t>Cuadro 4.3 ¿Cuál es la situación de esta vivienda?</t>
  </si>
  <si>
    <r>
      <t xml:space="preserve">Fuente: </t>
    </r>
    <r>
      <rPr>
        <sz val="8"/>
        <color theme="1"/>
        <rFont val="Source Sans Pro"/>
        <family val="2"/>
      </rPr>
      <t>Encuesta sobre el Bienestar de los Hogares de la Ciudad de México 2021, Evalúa.</t>
    </r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</si>
  <si>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Encuesta sobre el Bienestar de los Hogares de la Ciudad de México 2021, Evalúa.</t>
    </r>
  </si>
  <si>
    <r>
      <rPr>
        <b/>
        <sz val="8"/>
        <color theme="1"/>
        <rFont val="Source Sans Pro"/>
        <family val="2"/>
      </rPr>
      <t>Fuente:</t>
    </r>
    <r>
      <rPr>
        <sz val="8"/>
        <color theme="1"/>
        <rFont val="Source Sans Pro"/>
        <family val="2"/>
      </rPr>
      <t xml:space="preserve"> Encuesta sobre el Bienestar de los Hogares de la Ciudad de México 2021, Evalúa.</t>
    </r>
  </si>
  <si>
    <t>Encuesta sobre el Bienestar de los Hogares de la Ciudad de México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</si>
</sst>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ource Sans Pro"/>
      <family val="2"/>
    </font>
    <font>
      <b/>
      <sz val="11"/>
      <color theme="1"/>
      <name val="Source Sans Pro"/>
      <family val="2"/>
    </font>
    <font>
      <sz val="11"/>
      <color theme="1"/>
      <name val="Source Sans Pro"/>
      <family val="2"/>
    </font>
    <font>
      <b/>
      <sz val="10"/>
      <color theme="0"/>
      <name val="Source Sans Pro"/>
      <family val="2"/>
    </font>
    <font>
      <sz val="10"/>
      <color theme="0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u/>
      <sz val="11"/>
      <color theme="10"/>
      <name val="Calibri"/>
      <family val="2"/>
      <scheme val="minor"/>
    </font>
    <font>
      <vertAlign val="superscript"/>
      <sz val="8"/>
      <color theme="1"/>
      <name val="Source Sans Pro"/>
      <family val="2"/>
    </font>
    <font>
      <vertAlign val="superscript"/>
      <sz val="11"/>
      <color theme="1"/>
      <name val="Source Sans Pro"/>
      <family val="2"/>
    </font>
    <font>
      <sz val="10"/>
      <color theme="1"/>
      <name val="Source Sans Pro"/>
      <family val="2"/>
    </font>
    <font>
      <b/>
      <vertAlign val="superscript"/>
      <sz val="10"/>
      <color theme="1"/>
      <name val="Source Sans Pro"/>
      <family val="2"/>
    </font>
    <font>
      <sz val="8"/>
      <name val="Source Sans Pro"/>
      <family val="2"/>
    </font>
    <font>
      <vertAlign val="superscript"/>
      <sz val="8"/>
      <name val="Source Sans Pro"/>
      <family val="2"/>
    </font>
    <font>
      <sz val="10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72">
    <xf numFmtId="0" fontId="0" fillId="0" borderId="0" xfId="0"/>
    <xf numFmtId="0" fontId="5" fillId="3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/>
    </xf>
    <xf numFmtId="3" fontId="2" fillId="2" borderId="2" xfId="0" applyNumberFormat="1" applyFont="1" applyFill="1" applyBorder="1"/>
    <xf numFmtId="0" fontId="6" fillId="3" borderId="4" xfId="0" applyFont="1" applyFill="1" applyBorder="1" applyAlignment="1">
      <alignment horizontal="right" vertical="center" wrapText="1"/>
    </xf>
    <xf numFmtId="0" fontId="5" fillId="3" borderId="0" xfId="0" applyFont="1" applyFill="1" applyBorder="1" applyAlignment="1">
      <alignment horizontal="right" vertical="center" wrapText="1"/>
    </xf>
    <xf numFmtId="1" fontId="2" fillId="2" borderId="2" xfId="1" applyNumberFormat="1" applyFont="1" applyFill="1" applyBorder="1"/>
    <xf numFmtId="0" fontId="4" fillId="0" borderId="0" xfId="0" applyFont="1"/>
    <xf numFmtId="3" fontId="2" fillId="0" borderId="2" xfId="0" applyNumberFormat="1" applyFont="1" applyFill="1" applyBorder="1"/>
    <xf numFmtId="0" fontId="5" fillId="3" borderId="0" xfId="0" applyFont="1" applyFill="1" applyAlignment="1">
      <alignment horizontal="right" vertical="center" wrapText="1"/>
    </xf>
    <xf numFmtId="0" fontId="5" fillId="3" borderId="0" xfId="0" applyFont="1" applyFill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4" fillId="0" borderId="0" xfId="0" applyNumberFormat="1" applyFont="1"/>
    <xf numFmtId="0" fontId="12" fillId="0" borderId="0" xfId="0" applyFont="1"/>
    <xf numFmtId="3" fontId="12" fillId="0" borderId="0" xfId="0" applyNumberFormat="1" applyFont="1"/>
    <xf numFmtId="166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vertical="top" wrapText="1"/>
    </xf>
    <xf numFmtId="49" fontId="12" fillId="0" borderId="0" xfId="0" applyNumberFormat="1" applyFont="1"/>
    <xf numFmtId="166" fontId="12" fillId="0" borderId="0" xfId="1" applyNumberFormat="1" applyFont="1"/>
    <xf numFmtId="0" fontId="12" fillId="0" borderId="0" xfId="0" applyFont="1" applyAlignment="1">
      <alignment wrapText="1"/>
    </xf>
    <xf numFmtId="2" fontId="12" fillId="0" borderId="0" xfId="1" applyNumberFormat="1" applyFont="1"/>
    <xf numFmtId="166" fontId="12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/>
    </xf>
    <xf numFmtId="1" fontId="12" fillId="0" borderId="0" xfId="0" applyNumberFormat="1" applyFont="1" applyAlignment="1">
      <alignment vertical="center" wrapText="1"/>
    </xf>
    <xf numFmtId="0" fontId="12" fillId="0" borderId="3" xfId="0" applyFont="1" applyBorder="1"/>
    <xf numFmtId="3" fontId="12" fillId="0" borderId="3" xfId="0" applyNumberFormat="1" applyFont="1" applyBorder="1"/>
    <xf numFmtId="166" fontId="12" fillId="0" borderId="3" xfId="0" applyNumberFormat="1" applyFont="1" applyBorder="1" applyAlignment="1">
      <alignment vertical="center" wrapText="1"/>
    </xf>
    <xf numFmtId="1" fontId="12" fillId="0" borderId="3" xfId="0" applyNumberFormat="1" applyFont="1" applyBorder="1" applyAlignment="1">
      <alignment vertical="center" wrapText="1"/>
    </xf>
    <xf numFmtId="49" fontId="12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 wrapText="1"/>
    </xf>
    <xf numFmtId="164" fontId="12" fillId="0" borderId="0" xfId="0" applyNumberFormat="1" applyFont="1"/>
    <xf numFmtId="164" fontId="12" fillId="0" borderId="3" xfId="0" applyNumberFormat="1" applyFont="1" applyBorder="1"/>
    <xf numFmtId="0" fontId="5" fillId="3" borderId="1" xfId="0" applyFont="1" applyFill="1" applyBorder="1" applyAlignment="1">
      <alignment horizontal="right" vertical="center" wrapText="1"/>
    </xf>
    <xf numFmtId="0" fontId="4" fillId="2" borderId="0" xfId="0" applyFont="1" applyFill="1"/>
    <xf numFmtId="0" fontId="12" fillId="2" borderId="0" xfId="0" applyFont="1" applyFill="1"/>
    <xf numFmtId="164" fontId="12" fillId="2" borderId="0" xfId="0" applyNumberFormat="1" applyFont="1" applyFill="1"/>
    <xf numFmtId="0" fontId="12" fillId="2" borderId="3" xfId="0" applyFont="1" applyFill="1" applyBorder="1"/>
    <xf numFmtId="164" fontId="12" fillId="2" borderId="3" xfId="0" applyNumberFormat="1" applyFont="1" applyFill="1" applyBorder="1"/>
    <xf numFmtId="0" fontId="7" fillId="2" borderId="0" xfId="0" applyFont="1" applyFill="1" applyBorder="1" applyAlignment="1">
      <alignment vertical="justify" wrapText="1"/>
    </xf>
    <xf numFmtId="0" fontId="4" fillId="2" borderId="0" xfId="0" applyFont="1" applyFill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justify" vertical="justify" wrapText="1"/>
    </xf>
    <xf numFmtId="0" fontId="4" fillId="2" borderId="0" xfId="0" applyFont="1" applyFill="1" applyAlignment="1">
      <alignment horizontal="center" wrapText="1"/>
    </xf>
    <xf numFmtId="0" fontId="7" fillId="2" borderId="5" xfId="0" applyFont="1" applyFill="1" applyBorder="1" applyAlignment="1">
      <alignment horizontal="left" vertical="justify" wrapText="1"/>
    </xf>
    <xf numFmtId="0" fontId="4" fillId="0" borderId="0" xfId="0" applyFont="1" applyFill="1" applyAlignment="1">
      <alignment horizontal="center" wrapText="1"/>
    </xf>
    <xf numFmtId="0" fontId="14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justify" vertical="justify" wrapText="1"/>
    </xf>
    <xf numFmtId="0" fontId="7" fillId="2" borderId="0" xfId="0" applyFont="1" applyFill="1" applyBorder="1" applyAlignment="1">
      <alignment horizontal="left" vertical="justify" wrapText="1"/>
    </xf>
    <xf numFmtId="0" fontId="7" fillId="0" borderId="7" xfId="0" applyFont="1" applyFill="1" applyBorder="1" applyAlignment="1">
      <alignment horizontal="justify" vertical="justify" wrapText="1"/>
    </xf>
    <xf numFmtId="0" fontId="7" fillId="0" borderId="8" xfId="0" applyFont="1" applyFill="1" applyBorder="1" applyAlignment="1">
      <alignment horizontal="justify" vertical="justify" wrapText="1"/>
    </xf>
    <xf numFmtId="0" fontId="7" fillId="0" borderId="9" xfId="0" applyFont="1" applyFill="1" applyBorder="1" applyAlignment="1">
      <alignment horizontal="justify" vertical="justify" wrapText="1"/>
    </xf>
    <xf numFmtId="0" fontId="7" fillId="2" borderId="5" xfId="0" applyFont="1" applyFill="1" applyBorder="1" applyAlignment="1">
      <alignment horizontal="left" vertical="justify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justify" vertical="justify"/>
    </xf>
    <xf numFmtId="0" fontId="12" fillId="0" borderId="0" xfId="0" applyFont="1" applyBorder="1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6" fillId="0" borderId="0" xfId="2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2" applyFont="1" applyAlignment="1">
      <alignment horizontal="left" wrapText="1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78C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583160</xdr:colOff>
      <xdr:row>0</xdr:row>
      <xdr:rowOff>0</xdr:rowOff>
    </xdr:from>
    <xdr:to>
      <xdr:col>7</xdr:col>
      <xdr:colOff>368620</xdr:colOff>
      <xdr:row>5</xdr:row>
      <xdr:rowOff>17344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193010" y="0"/>
          <a:ext cx="2204810" cy="811094"/>
        </a:xfrm>
        <a:prstGeom prst="rect">
          <a:avLst/>
        </a:prstGeom>
      </xdr:spPr>
    </xdr:pic>
    <xdr:clientData/>
  </xdr:twoCellAnchor>
  <xdr:twoCellAnchor editAs="oneCell">
    <xdr:from>
      <xdr:col>10</xdr:col>
      <xdr:colOff>729343</xdr:colOff>
      <xdr:row>0</xdr:row>
      <xdr:rowOff>141514</xdr:rowOff>
    </xdr:from>
    <xdr:to>
      <xdr:col>11</xdr:col>
      <xdr:colOff>458735</xdr:colOff>
      <xdr:row>4</xdr:row>
      <xdr:rowOff>73339</xdr:rowOff>
    </xdr:to>
    <xdr:pic>
      <xdr:nvPicPr>
        <xdr:cNvPr id="3" name="Gráfico 2" descr="Flecha: vuelta en U horizontal con relleno sólid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8273143" y="141514"/>
          <a:ext cx="578478" cy="588596"/>
        </a:xfrm>
        <a:prstGeom prst="rect">
          <a:avLst/>
        </a:prstGeom>
      </xdr:spPr>
    </xdr:pic>
    <xdr:clientData/>
  </xdr:twoCellAnchor>
  <xdr:twoCellAnchor>
    <xdr:from>
      <xdr:col>9</xdr:col>
      <xdr:colOff>323400</xdr:colOff>
      <xdr:row>0</xdr:row>
      <xdr:rowOff>160179</xdr:rowOff>
    </xdr:from>
    <xdr:to>
      <xdr:col>10</xdr:col>
      <xdr:colOff>533008</xdr:colOff>
      <xdr:row>3</xdr:row>
      <xdr:rowOff>170119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171103" y="160179"/>
          <a:ext cx="1016229" cy="5591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>
              <a:latin typeface="Source Sans Pro" panose="020B0503030403020204" pitchFamily="34" charset="0"/>
              <a:ea typeface="Source Sans Pro" panose="020B0503030403020204" pitchFamily="34" charset="0"/>
            </a:rPr>
            <a:t>REGRESAR AL INDICE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556260</xdr:colOff>
      <xdr:row>0</xdr:row>
      <xdr:rowOff>2994</xdr:rowOff>
    </xdr:from>
    <xdr:to>
      <xdr:col>3</xdr:col>
      <xdr:colOff>412838</xdr:colOff>
      <xdr:row>4</xdr:row>
      <xdr:rowOff>113954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37235" y="2994"/>
          <a:ext cx="2037803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81643</xdr:colOff>
      <xdr:row>0</xdr:row>
      <xdr:rowOff>9072</xdr:rowOff>
    </xdr:from>
    <xdr:to>
      <xdr:col>1</xdr:col>
      <xdr:colOff>470982</xdr:colOff>
      <xdr:row>3</xdr:row>
      <xdr:rowOff>53382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81643" y="9072"/>
          <a:ext cx="578478" cy="58859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1338217</xdr:colOff>
      <xdr:row>0</xdr:row>
      <xdr:rowOff>9798</xdr:rowOff>
    </xdr:from>
    <xdr:to>
      <xdr:col>2</xdr:col>
      <xdr:colOff>3357</xdr:colOff>
      <xdr:row>4</xdr:row>
      <xdr:rowOff>120758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547767" y="9798"/>
          <a:ext cx="2056040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209724</xdr:colOff>
      <xdr:row>0</xdr:row>
      <xdr:rowOff>34954</xdr:rowOff>
    </xdr:from>
    <xdr:to>
      <xdr:col>1</xdr:col>
      <xdr:colOff>564496</xdr:colOff>
      <xdr:row>3</xdr:row>
      <xdr:rowOff>78266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724" y="34954"/>
          <a:ext cx="578478" cy="588596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634728</xdr:colOff>
      <xdr:row>0</xdr:row>
      <xdr:rowOff>1180</xdr:rowOff>
    </xdr:from>
    <xdr:to>
      <xdr:col>3</xdr:col>
      <xdr:colOff>311332</xdr:colOff>
      <xdr:row>4</xdr:row>
      <xdr:rowOff>112140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15703" y="1180"/>
          <a:ext cx="2086429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200526</xdr:colOff>
      <xdr:row>0</xdr:row>
      <xdr:rowOff>16042</xdr:rowOff>
    </xdr:from>
    <xdr:to>
      <xdr:col>1</xdr:col>
      <xdr:colOff>563940</xdr:colOff>
      <xdr:row>3</xdr:row>
      <xdr:rowOff>51185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0526" y="16042"/>
          <a:ext cx="578478" cy="588596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1005958</xdr:colOff>
      <xdr:row>0</xdr:row>
      <xdr:rowOff>3215</xdr:rowOff>
    </xdr:from>
    <xdr:to>
      <xdr:col>3</xdr:col>
      <xdr:colOff>2671</xdr:colOff>
      <xdr:row>4</xdr:row>
      <xdr:rowOff>114175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215508" y="3215"/>
          <a:ext cx="2054238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98323</xdr:colOff>
      <xdr:row>0</xdr:row>
      <xdr:rowOff>0</xdr:rowOff>
    </xdr:from>
    <xdr:to>
      <xdr:col>1</xdr:col>
      <xdr:colOff>484150</xdr:colOff>
      <xdr:row>3</xdr:row>
      <xdr:rowOff>41519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98323" y="0"/>
          <a:ext cx="578478" cy="58229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987153</xdr:colOff>
      <xdr:row>0</xdr:row>
      <xdr:rowOff>1180</xdr:rowOff>
    </xdr:from>
    <xdr:to>
      <xdr:col>3</xdr:col>
      <xdr:colOff>19686</xdr:colOff>
      <xdr:row>4</xdr:row>
      <xdr:rowOff>112140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196703" y="1180"/>
          <a:ext cx="2090058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180681</xdr:colOff>
      <xdr:row>0</xdr:row>
      <xdr:rowOff>78557</xdr:rowOff>
    </xdr:from>
    <xdr:to>
      <xdr:col>1</xdr:col>
      <xdr:colOff>567775</xdr:colOff>
      <xdr:row>3</xdr:row>
      <xdr:rowOff>125112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80681" y="78557"/>
          <a:ext cx="578478" cy="588596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987153</xdr:colOff>
      <xdr:row>0</xdr:row>
      <xdr:rowOff>1180</xdr:rowOff>
    </xdr:from>
    <xdr:to>
      <xdr:col>3</xdr:col>
      <xdr:colOff>19686</xdr:colOff>
      <xdr:row>4</xdr:row>
      <xdr:rowOff>112140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196703" y="1180"/>
          <a:ext cx="2090058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157354</xdr:colOff>
      <xdr:row>0</xdr:row>
      <xdr:rowOff>0</xdr:rowOff>
    </xdr:from>
    <xdr:to>
      <xdr:col>1</xdr:col>
      <xdr:colOff>539715</xdr:colOff>
      <xdr:row>3</xdr:row>
      <xdr:rowOff>31750</xdr:rowOff>
    </xdr:to>
    <xdr:pic>
      <xdr:nvPicPr>
        <xdr:cNvPr id="5" name="Gráfico 4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57354" y="0"/>
          <a:ext cx="578478" cy="588596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682353</xdr:colOff>
      <xdr:row>0</xdr:row>
      <xdr:rowOff>1180</xdr:rowOff>
    </xdr:from>
    <xdr:to>
      <xdr:col>3</xdr:col>
      <xdr:colOff>343536</xdr:colOff>
      <xdr:row>4</xdr:row>
      <xdr:rowOff>112140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63328" y="1180"/>
          <a:ext cx="2090058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94343</xdr:colOff>
      <xdr:row>0</xdr:row>
      <xdr:rowOff>58057</xdr:rowOff>
    </xdr:from>
    <xdr:to>
      <xdr:col>1</xdr:col>
      <xdr:colOff>483682</xdr:colOff>
      <xdr:row>3</xdr:row>
      <xdr:rowOff>102367</xdr:rowOff>
    </xdr:to>
    <xdr:pic>
      <xdr:nvPicPr>
        <xdr:cNvPr id="4" name="Gráfico 3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94343" y="58057"/>
          <a:ext cx="578478" cy="588596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997585</xdr:colOff>
      <xdr:row>0</xdr:row>
      <xdr:rowOff>5717</xdr:rowOff>
    </xdr:from>
    <xdr:to>
      <xdr:col>2</xdr:col>
      <xdr:colOff>1041582</xdr:colOff>
      <xdr:row>4</xdr:row>
      <xdr:rowOff>116677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178560" y="5717"/>
          <a:ext cx="2053772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87664</xdr:colOff>
      <xdr:row>0</xdr:row>
      <xdr:rowOff>0</xdr:rowOff>
    </xdr:from>
    <xdr:to>
      <xdr:col>1</xdr:col>
      <xdr:colOff>472186</xdr:colOff>
      <xdr:row>3</xdr:row>
      <xdr:rowOff>42384</xdr:rowOff>
    </xdr:to>
    <xdr:pic>
      <xdr:nvPicPr>
        <xdr:cNvPr id="4" name="Gráfico 3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87664" y="0"/>
          <a:ext cx="578478" cy="588596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241933</xdr:colOff>
      <xdr:row>0</xdr:row>
      <xdr:rowOff>5189</xdr:rowOff>
    </xdr:from>
    <xdr:to>
      <xdr:col>5</xdr:col>
      <xdr:colOff>196502</xdr:colOff>
      <xdr:row>4</xdr:row>
      <xdr:rowOff>116149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08833" y="5189"/>
          <a:ext cx="2097694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134938</xdr:colOff>
      <xdr:row>0</xdr:row>
      <xdr:rowOff>0</xdr:rowOff>
    </xdr:from>
    <xdr:to>
      <xdr:col>1</xdr:col>
      <xdr:colOff>519741</xdr:colOff>
      <xdr:row>3</xdr:row>
      <xdr:rowOff>40908</xdr:rowOff>
    </xdr:to>
    <xdr:pic>
      <xdr:nvPicPr>
        <xdr:cNvPr id="4" name="Gráfico 3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34938" y="0"/>
          <a:ext cx="578478" cy="588596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659731</xdr:colOff>
      <xdr:row>0</xdr:row>
      <xdr:rowOff>1596</xdr:rowOff>
    </xdr:from>
    <xdr:to>
      <xdr:col>9</xdr:col>
      <xdr:colOff>626080</xdr:colOff>
      <xdr:row>4</xdr:row>
      <xdr:rowOff>112556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517356" y="1596"/>
          <a:ext cx="2109474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0</xdr:row>
      <xdr:rowOff>0</xdr:rowOff>
    </xdr:from>
    <xdr:to>
      <xdr:col>1</xdr:col>
      <xdr:colOff>535335</xdr:colOff>
      <xdr:row>3</xdr:row>
      <xdr:rowOff>50714</xdr:rowOff>
    </xdr:to>
    <xdr:pic>
      <xdr:nvPicPr>
        <xdr:cNvPr id="4" name="Gráfico 3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52400" y="0"/>
          <a:ext cx="578478" cy="5885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537210</xdr:colOff>
      <xdr:row>0</xdr:row>
      <xdr:rowOff>2994</xdr:rowOff>
    </xdr:from>
    <xdr:ext cx="2142253" cy="83872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18185" y="2994"/>
          <a:ext cx="2142253" cy="838720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574590</xdr:colOff>
      <xdr:row>4</xdr:row>
      <xdr:rowOff>41748</xdr:rowOff>
    </xdr:to>
    <xdr:pic>
      <xdr:nvPicPr>
        <xdr:cNvPr id="4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21005" y="183652"/>
          <a:ext cx="574590" cy="592704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1007110</xdr:colOff>
      <xdr:row>0</xdr:row>
      <xdr:rowOff>5717</xdr:rowOff>
    </xdr:from>
    <xdr:to>
      <xdr:col>3</xdr:col>
      <xdr:colOff>3357</xdr:colOff>
      <xdr:row>4</xdr:row>
      <xdr:rowOff>116677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216660" y="5717"/>
          <a:ext cx="2053772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69272</xdr:colOff>
      <xdr:row>0</xdr:row>
      <xdr:rowOff>130848</xdr:rowOff>
    </xdr:from>
    <xdr:to>
      <xdr:col>1</xdr:col>
      <xdr:colOff>453113</xdr:colOff>
      <xdr:row>3</xdr:row>
      <xdr:rowOff>165262</xdr:rowOff>
    </xdr:to>
    <xdr:pic>
      <xdr:nvPicPr>
        <xdr:cNvPr id="4" name="Gráfico 3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9272" y="130848"/>
          <a:ext cx="578478" cy="588596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111760</xdr:colOff>
      <xdr:row>0</xdr:row>
      <xdr:rowOff>5717</xdr:rowOff>
    </xdr:from>
    <xdr:to>
      <xdr:col>5</xdr:col>
      <xdr:colOff>1996</xdr:colOff>
      <xdr:row>4</xdr:row>
      <xdr:rowOff>116677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302510" y="5717"/>
          <a:ext cx="2061936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69850</xdr:colOff>
      <xdr:row>0</xdr:row>
      <xdr:rowOff>0</xdr:rowOff>
    </xdr:from>
    <xdr:to>
      <xdr:col>1</xdr:col>
      <xdr:colOff>454653</xdr:colOff>
      <xdr:row>3</xdr:row>
      <xdr:rowOff>36146</xdr:rowOff>
    </xdr:to>
    <xdr:pic>
      <xdr:nvPicPr>
        <xdr:cNvPr id="4" name="Gráfico 3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9850" y="0"/>
          <a:ext cx="578478" cy="588596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187960</xdr:colOff>
      <xdr:row>0</xdr:row>
      <xdr:rowOff>2542</xdr:rowOff>
    </xdr:from>
    <xdr:to>
      <xdr:col>7</xdr:col>
      <xdr:colOff>160746</xdr:colOff>
      <xdr:row>4</xdr:row>
      <xdr:rowOff>107152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512185" y="2542"/>
          <a:ext cx="2115911" cy="866610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0</xdr:row>
      <xdr:rowOff>146050</xdr:rowOff>
    </xdr:from>
    <xdr:to>
      <xdr:col>1</xdr:col>
      <xdr:colOff>435603</xdr:colOff>
      <xdr:row>3</xdr:row>
      <xdr:rowOff>182196</xdr:rowOff>
    </xdr:to>
    <xdr:pic>
      <xdr:nvPicPr>
        <xdr:cNvPr id="4" name="Gráfico 3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50800" y="146050"/>
          <a:ext cx="578478" cy="588596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683260</xdr:colOff>
      <xdr:row>0</xdr:row>
      <xdr:rowOff>5717</xdr:rowOff>
    </xdr:from>
    <xdr:to>
      <xdr:col>3</xdr:col>
      <xdr:colOff>308157</xdr:colOff>
      <xdr:row>4</xdr:row>
      <xdr:rowOff>116677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64235" y="5717"/>
          <a:ext cx="2053772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149087</xdr:colOff>
      <xdr:row>0</xdr:row>
      <xdr:rowOff>0</xdr:rowOff>
    </xdr:from>
    <xdr:to>
      <xdr:col>1</xdr:col>
      <xdr:colOff>532510</xdr:colOff>
      <xdr:row>3</xdr:row>
      <xdr:rowOff>41944</xdr:rowOff>
    </xdr:to>
    <xdr:pic>
      <xdr:nvPicPr>
        <xdr:cNvPr id="4" name="Gráfico 3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49087" y="0"/>
          <a:ext cx="578478" cy="588596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1965960</xdr:colOff>
      <xdr:row>0</xdr:row>
      <xdr:rowOff>2542</xdr:rowOff>
    </xdr:from>
    <xdr:to>
      <xdr:col>4</xdr:col>
      <xdr:colOff>443321</xdr:colOff>
      <xdr:row>4</xdr:row>
      <xdr:rowOff>113502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2146935" y="2542"/>
          <a:ext cx="2058761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179294</xdr:colOff>
      <xdr:row>0</xdr:row>
      <xdr:rowOff>35860</xdr:rowOff>
    </xdr:from>
    <xdr:to>
      <xdr:col>1</xdr:col>
      <xdr:colOff>562229</xdr:colOff>
      <xdr:row>3</xdr:row>
      <xdr:rowOff>86574</xdr:rowOff>
    </xdr:to>
    <xdr:pic>
      <xdr:nvPicPr>
        <xdr:cNvPr id="4" name="Gráfico 3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79294" y="35860"/>
          <a:ext cx="578478" cy="588596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581660</xdr:colOff>
      <xdr:row>0</xdr:row>
      <xdr:rowOff>8892</xdr:rowOff>
    </xdr:from>
    <xdr:to>
      <xdr:col>5</xdr:col>
      <xdr:colOff>551271</xdr:colOff>
      <xdr:row>4</xdr:row>
      <xdr:rowOff>119852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934460" y="8892"/>
          <a:ext cx="2112736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170234</xdr:colOff>
      <xdr:row>1</xdr:row>
      <xdr:rowOff>40532</xdr:rowOff>
    </xdr:from>
    <xdr:to>
      <xdr:col>1</xdr:col>
      <xdr:colOff>558415</xdr:colOff>
      <xdr:row>4</xdr:row>
      <xdr:rowOff>69788</xdr:rowOff>
    </xdr:to>
    <xdr:pic>
      <xdr:nvPicPr>
        <xdr:cNvPr id="6" name="Gráfico 5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9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70234" y="226979"/>
          <a:ext cx="578478" cy="588596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538070</xdr:colOff>
      <xdr:row>0</xdr:row>
      <xdr:rowOff>2246</xdr:rowOff>
    </xdr:from>
    <xdr:ext cx="2151685" cy="83486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19045" y="2246"/>
          <a:ext cx="2151685" cy="834860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582630</xdr:colOff>
      <xdr:row>4</xdr:row>
      <xdr:rowOff>27959</xdr:rowOff>
    </xdr:to>
    <xdr:pic>
      <xdr:nvPicPr>
        <xdr:cNvPr id="4" name="Gráfico 3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21512" y="363279"/>
          <a:ext cx="582630" cy="5728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568587</xdr:colOff>
      <xdr:row>0</xdr:row>
      <xdr:rowOff>3180</xdr:rowOff>
    </xdr:from>
    <xdr:ext cx="2202493" cy="833532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49562" y="3180"/>
          <a:ext cx="2202493" cy="833532"/>
        </a:xfrm>
        <a:prstGeom prst="rect">
          <a:avLst/>
        </a:prstGeom>
      </xdr:spPr>
    </xdr:pic>
    <xdr:clientData/>
  </xdr:oneCellAnchor>
  <xdr:twoCellAnchor editAs="oneCell">
    <xdr:from>
      <xdr:col>1</xdr:col>
      <xdr:colOff>81139</xdr:colOff>
      <xdr:row>0</xdr:row>
      <xdr:rowOff>56445</xdr:rowOff>
    </xdr:from>
    <xdr:to>
      <xdr:col>1</xdr:col>
      <xdr:colOff>655729</xdr:colOff>
      <xdr:row>3</xdr:row>
      <xdr:rowOff>98816</xdr:rowOff>
    </xdr:to>
    <xdr:pic>
      <xdr:nvPicPr>
        <xdr:cNvPr id="4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303389" y="56445"/>
          <a:ext cx="574590" cy="59270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605247</xdr:colOff>
      <xdr:row>0</xdr:row>
      <xdr:rowOff>3447</xdr:rowOff>
    </xdr:from>
    <xdr:to>
      <xdr:col>2</xdr:col>
      <xdr:colOff>998494</xdr:colOff>
      <xdr:row>4</xdr:row>
      <xdr:rowOff>114407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95747" y="3447"/>
          <a:ext cx="2190297" cy="847560"/>
        </a:xfrm>
        <a:prstGeom prst="rect">
          <a:avLst/>
        </a:prstGeom>
      </xdr:spPr>
    </xdr:pic>
    <xdr:clientData/>
  </xdr:twoCellAnchor>
  <xdr:twoCellAnchor editAs="oneCell">
    <xdr:from>
      <xdr:col>0</xdr:col>
      <xdr:colOff>101600</xdr:colOff>
      <xdr:row>0</xdr:row>
      <xdr:rowOff>39511</xdr:rowOff>
    </xdr:from>
    <xdr:to>
      <xdr:col>1</xdr:col>
      <xdr:colOff>355060</xdr:colOff>
      <xdr:row>2</xdr:row>
      <xdr:rowOff>104144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01600" y="39511"/>
          <a:ext cx="443960" cy="4329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1235257</xdr:colOff>
      <xdr:row>0</xdr:row>
      <xdr:rowOff>7983</xdr:rowOff>
    </xdr:from>
    <xdr:to>
      <xdr:col>2</xdr:col>
      <xdr:colOff>730432</xdr:colOff>
      <xdr:row>4</xdr:row>
      <xdr:rowOff>118943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416232" y="7983"/>
          <a:ext cx="2085975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160421</xdr:colOff>
      <xdr:row>0</xdr:row>
      <xdr:rowOff>0</xdr:rowOff>
    </xdr:from>
    <xdr:to>
      <xdr:col>1</xdr:col>
      <xdr:colOff>542885</xdr:colOff>
      <xdr:row>3</xdr:row>
      <xdr:rowOff>35143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60421" y="0"/>
          <a:ext cx="578478" cy="58859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1401264</xdr:colOff>
      <xdr:row>0</xdr:row>
      <xdr:rowOff>2995</xdr:rowOff>
    </xdr:from>
    <xdr:to>
      <xdr:col>2</xdr:col>
      <xdr:colOff>16511</xdr:colOff>
      <xdr:row>4</xdr:row>
      <xdr:rowOff>104883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582239" y="2995"/>
          <a:ext cx="2053772" cy="863888"/>
        </a:xfrm>
        <a:prstGeom prst="rect">
          <a:avLst/>
        </a:prstGeom>
      </xdr:spPr>
    </xdr:pic>
    <xdr:clientData/>
  </xdr:twoCellAnchor>
  <xdr:twoCellAnchor editAs="oneCell">
    <xdr:from>
      <xdr:col>0</xdr:col>
      <xdr:colOff>184220</xdr:colOff>
      <xdr:row>0</xdr:row>
      <xdr:rowOff>50242</xdr:rowOff>
    </xdr:from>
    <xdr:to>
      <xdr:col>1</xdr:col>
      <xdr:colOff>573559</xdr:colOff>
      <xdr:row>3</xdr:row>
      <xdr:rowOff>86179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84220" y="50242"/>
          <a:ext cx="578478" cy="58859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1039314</xdr:colOff>
      <xdr:row>0</xdr:row>
      <xdr:rowOff>2995</xdr:rowOff>
    </xdr:from>
    <xdr:to>
      <xdr:col>3</xdr:col>
      <xdr:colOff>283211</xdr:colOff>
      <xdr:row>4</xdr:row>
      <xdr:rowOff>104883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248864" y="2995"/>
          <a:ext cx="2053772" cy="863888"/>
        </a:xfrm>
        <a:prstGeom prst="rect">
          <a:avLst/>
        </a:prstGeom>
      </xdr:spPr>
    </xdr:pic>
    <xdr:clientData/>
  </xdr:twoCellAnchor>
  <xdr:twoCellAnchor editAs="oneCell">
    <xdr:from>
      <xdr:col>0</xdr:col>
      <xdr:colOff>112059</xdr:colOff>
      <xdr:row>0</xdr:row>
      <xdr:rowOff>0</xdr:rowOff>
    </xdr:from>
    <xdr:to>
      <xdr:col>1</xdr:col>
      <xdr:colOff>494994</xdr:colOff>
      <xdr:row>3</xdr:row>
      <xdr:rowOff>50714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12059" y="0"/>
          <a:ext cx="578478" cy="58859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551968</xdr:colOff>
      <xdr:row>0</xdr:row>
      <xdr:rowOff>6531</xdr:rowOff>
    </xdr:from>
    <xdr:to>
      <xdr:col>4</xdr:col>
      <xdr:colOff>32799</xdr:colOff>
      <xdr:row>4</xdr:row>
      <xdr:rowOff>118238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32943" y="6531"/>
          <a:ext cx="2052581" cy="873707"/>
        </a:xfrm>
        <a:prstGeom prst="rect">
          <a:avLst/>
        </a:prstGeom>
      </xdr:spPr>
    </xdr:pic>
    <xdr:clientData/>
  </xdr:twoCellAnchor>
  <xdr:twoCellAnchor editAs="oneCell">
    <xdr:from>
      <xdr:col>0</xdr:col>
      <xdr:colOff>62846</xdr:colOff>
      <xdr:row>0</xdr:row>
      <xdr:rowOff>78556</xdr:rowOff>
    </xdr:from>
    <xdr:to>
      <xdr:col>1</xdr:col>
      <xdr:colOff>449940</xdr:colOff>
      <xdr:row>3</xdr:row>
      <xdr:rowOff>125111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2846" y="78556"/>
          <a:ext cx="578478" cy="58859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461917</xdr:colOff>
      <xdr:row>0</xdr:row>
      <xdr:rowOff>6622</xdr:rowOff>
    </xdr:from>
    <xdr:to>
      <xdr:col>3</xdr:col>
      <xdr:colOff>190228</xdr:colOff>
      <xdr:row>4</xdr:row>
      <xdr:rowOff>117582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71467" y="6622"/>
          <a:ext cx="2071461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136358</xdr:colOff>
      <xdr:row>0</xdr:row>
      <xdr:rowOff>48126</xdr:rowOff>
    </xdr:from>
    <xdr:to>
      <xdr:col>1</xdr:col>
      <xdr:colOff>518822</xdr:colOff>
      <xdr:row>3</xdr:row>
      <xdr:rowOff>83269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36358" y="48126"/>
          <a:ext cx="578478" cy="5885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showGridLines="0" tabSelected="1" zoomScaleNormal="100" workbookViewId="0"/>
  </sheetViews>
  <sheetFormatPr baseColWidth="10" defaultColWidth="0" defaultRowHeight="12.5" zeroHeight="1" x14ac:dyDescent="0.25"/>
  <cols>
    <col min="1" max="1" width="2.7265625" style="64" customWidth="1"/>
    <col min="2" max="10" width="11.54296875" style="14" customWidth="1"/>
    <col min="11" max="12" width="12.453125" style="14" customWidth="1"/>
    <col min="13" max="13" width="2.7265625" style="64" customWidth="1"/>
    <col min="14" max="16384" width="11.54296875" style="14" hidden="1"/>
  </cols>
  <sheetData>
    <row r="1" spans="1:13" x14ac:dyDescent="0.25"/>
    <row r="2" spans="1:13" x14ac:dyDescent="0.25"/>
    <row r="3" spans="1:13" x14ac:dyDescent="0.25"/>
    <row r="4" spans="1:13" x14ac:dyDescent="0.25"/>
    <row r="5" spans="1:13" x14ac:dyDescent="0.25"/>
    <row r="6" spans="1:13" x14ac:dyDescent="0.25"/>
    <row r="7" spans="1:13" ht="15" thickBot="1" x14ac:dyDescent="0.3">
      <c r="A7" s="65"/>
      <c r="B7" s="41" t="s">
        <v>217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65"/>
    </row>
    <row r="8" spans="1:13" ht="13" thickTop="1" x14ac:dyDescent="0.25"/>
    <row r="9" spans="1:13" ht="13" x14ac:dyDescent="0.25">
      <c r="B9" s="66" t="s">
        <v>154</v>
      </c>
      <c r="C9" s="66"/>
      <c r="D9" s="66"/>
      <c r="E9" s="66"/>
      <c r="F9" s="66"/>
      <c r="G9" s="66"/>
      <c r="H9" s="66"/>
      <c r="I9" s="66"/>
      <c r="J9" s="66"/>
    </row>
    <row r="10" spans="1:13" ht="8.15" customHeight="1" x14ac:dyDescent="0.25">
      <c r="B10" s="65"/>
      <c r="C10" s="65"/>
      <c r="D10" s="65"/>
      <c r="E10" s="65"/>
      <c r="F10" s="65"/>
      <c r="G10" s="65"/>
      <c r="H10" s="65"/>
      <c r="I10" s="65"/>
      <c r="J10" s="64"/>
    </row>
    <row r="11" spans="1:13" x14ac:dyDescent="0.25">
      <c r="B11" s="67" t="s">
        <v>156</v>
      </c>
      <c r="C11" s="68"/>
      <c r="D11" s="68"/>
      <c r="E11" s="68"/>
      <c r="F11" s="68"/>
      <c r="G11" s="68"/>
      <c r="H11" s="68"/>
      <c r="I11" s="68"/>
    </row>
    <row r="12" spans="1:13" x14ac:dyDescent="0.25">
      <c r="B12" s="67" t="s">
        <v>155</v>
      </c>
    </row>
    <row r="13" spans="1:13" ht="30" customHeight="1" x14ac:dyDescent="0.25">
      <c r="B13" s="69" t="s">
        <v>198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3" ht="8.15" customHeight="1" x14ac:dyDescent="0.25"/>
    <row r="15" spans="1:13" ht="13" x14ac:dyDescent="0.25">
      <c r="B15" s="66" t="s">
        <v>163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</row>
    <row r="16" spans="1:13" ht="6.65" customHeight="1" x14ac:dyDescent="0.25">
      <c r="B16" s="65"/>
      <c r="C16" s="65"/>
      <c r="D16" s="65"/>
      <c r="E16" s="65"/>
      <c r="F16" s="65"/>
      <c r="G16" s="65"/>
      <c r="H16" s="65"/>
      <c r="I16" s="65"/>
      <c r="J16" s="64"/>
      <c r="K16" s="64"/>
      <c r="L16" s="64"/>
    </row>
    <row r="17" spans="2:13" ht="14.5" customHeight="1" x14ac:dyDescent="0.25">
      <c r="B17" s="67" t="s">
        <v>157</v>
      </c>
      <c r="C17" s="68"/>
      <c r="D17" s="68"/>
      <c r="E17" s="68"/>
      <c r="F17" s="68"/>
      <c r="G17" s="68"/>
      <c r="H17" s="68"/>
      <c r="I17" s="68"/>
    </row>
    <row r="18" spans="2:13" x14ac:dyDescent="0.25">
      <c r="B18" s="67" t="s">
        <v>158</v>
      </c>
      <c r="C18" s="68"/>
      <c r="D18" s="68"/>
      <c r="E18" s="68"/>
      <c r="F18" s="68"/>
      <c r="G18" s="68"/>
      <c r="H18" s="68"/>
      <c r="I18" s="68"/>
    </row>
    <row r="19" spans="2:13" x14ac:dyDescent="0.25">
      <c r="B19" s="67" t="s">
        <v>159</v>
      </c>
      <c r="C19" s="68"/>
      <c r="D19" s="68"/>
      <c r="E19" s="68"/>
      <c r="F19" s="68"/>
      <c r="G19" s="68"/>
      <c r="H19" s="68"/>
      <c r="I19" s="68"/>
    </row>
    <row r="20" spans="2:13" x14ac:dyDescent="0.25">
      <c r="B20" s="67" t="s">
        <v>160</v>
      </c>
      <c r="C20" s="68"/>
      <c r="D20" s="68"/>
      <c r="E20" s="68"/>
      <c r="F20" s="68"/>
      <c r="G20" s="68"/>
      <c r="H20" s="68"/>
      <c r="I20" s="68"/>
    </row>
    <row r="21" spans="2:13" x14ac:dyDescent="0.25">
      <c r="B21" s="67" t="s">
        <v>161</v>
      </c>
      <c r="C21" s="68"/>
      <c r="D21" s="68"/>
      <c r="E21" s="68"/>
      <c r="F21" s="68"/>
      <c r="G21" s="68"/>
      <c r="H21" s="68"/>
      <c r="I21" s="68"/>
    </row>
    <row r="22" spans="2:13" x14ac:dyDescent="0.25">
      <c r="B22" s="67" t="s">
        <v>162</v>
      </c>
      <c r="C22" s="68"/>
      <c r="D22" s="68"/>
      <c r="E22" s="68"/>
      <c r="F22" s="68"/>
      <c r="G22" s="68"/>
      <c r="H22" s="68"/>
      <c r="I22" s="68"/>
    </row>
    <row r="23" spans="2:13" ht="6.65" customHeight="1" x14ac:dyDescent="0.25"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</row>
    <row r="24" spans="2:13" ht="13" x14ac:dyDescent="0.25">
      <c r="B24" s="66" t="s">
        <v>164</v>
      </c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</row>
    <row r="25" spans="2:13" ht="6.65" customHeight="1" x14ac:dyDescent="0.25">
      <c r="B25" s="65"/>
      <c r="C25" s="65"/>
      <c r="D25" s="65"/>
      <c r="E25" s="65"/>
      <c r="F25" s="65"/>
      <c r="G25" s="65"/>
      <c r="H25" s="65"/>
      <c r="I25" s="65"/>
      <c r="J25" s="64"/>
      <c r="K25" s="64"/>
      <c r="L25" s="64"/>
    </row>
    <row r="26" spans="2:13" ht="14.5" customHeight="1" x14ac:dyDescent="0.25">
      <c r="B26" s="67" t="s">
        <v>176</v>
      </c>
      <c r="C26" s="68"/>
      <c r="D26" s="68"/>
      <c r="E26" s="68"/>
      <c r="F26" s="68"/>
      <c r="G26" s="68"/>
      <c r="H26" s="68"/>
      <c r="I26" s="68"/>
      <c r="J26" s="64"/>
      <c r="K26" s="64"/>
      <c r="L26" s="64"/>
    </row>
    <row r="27" spans="2:13" x14ac:dyDescent="0.25">
      <c r="B27" s="67" t="s">
        <v>190</v>
      </c>
      <c r="C27" s="68"/>
      <c r="D27" s="68"/>
      <c r="E27" s="68"/>
      <c r="F27" s="68"/>
      <c r="G27" s="68"/>
      <c r="H27" s="68"/>
      <c r="I27" s="68"/>
      <c r="J27" s="64"/>
      <c r="K27" s="64"/>
      <c r="L27" s="64"/>
    </row>
    <row r="28" spans="2:13" ht="14.5" customHeight="1" x14ac:dyDescent="0.25">
      <c r="B28" s="67" t="s">
        <v>177</v>
      </c>
      <c r="C28" s="68"/>
      <c r="D28" s="68"/>
      <c r="E28" s="68"/>
      <c r="F28" s="68"/>
      <c r="G28" s="68"/>
      <c r="H28" s="68"/>
      <c r="I28" s="68"/>
      <c r="J28" s="64"/>
      <c r="K28" s="64"/>
      <c r="L28" s="64"/>
    </row>
    <row r="29" spans="2:13" x14ac:dyDescent="0.25">
      <c r="B29" s="67" t="s">
        <v>178</v>
      </c>
      <c r="C29" s="68"/>
      <c r="D29" s="68"/>
      <c r="E29" s="68"/>
      <c r="F29" s="68"/>
      <c r="G29" s="68"/>
      <c r="H29" s="68"/>
      <c r="I29" s="68"/>
      <c r="J29" s="64"/>
      <c r="K29" s="64"/>
      <c r="L29" s="64"/>
    </row>
    <row r="30" spans="2:13" x14ac:dyDescent="0.25">
      <c r="B30" s="67" t="s">
        <v>195</v>
      </c>
      <c r="C30" s="68"/>
      <c r="D30" s="68"/>
      <c r="E30" s="68"/>
      <c r="F30" s="68"/>
      <c r="G30" s="68"/>
      <c r="H30" s="68"/>
      <c r="I30" s="68"/>
      <c r="J30" s="64"/>
      <c r="K30" s="64"/>
      <c r="L30" s="64"/>
    </row>
    <row r="31" spans="2:13" x14ac:dyDescent="0.25">
      <c r="B31" s="67" t="s">
        <v>179</v>
      </c>
      <c r="C31" s="68"/>
      <c r="D31" s="68"/>
      <c r="E31" s="68"/>
      <c r="F31" s="68"/>
      <c r="G31" s="68"/>
      <c r="H31" s="68"/>
      <c r="I31" s="68"/>
      <c r="J31" s="64"/>
      <c r="K31" s="64"/>
      <c r="L31" s="64"/>
    </row>
    <row r="32" spans="2:13" x14ac:dyDescent="0.25">
      <c r="B32" s="67" t="s">
        <v>180</v>
      </c>
      <c r="C32" s="68"/>
      <c r="D32" s="68"/>
      <c r="E32" s="68"/>
      <c r="F32" s="68"/>
      <c r="G32" s="68"/>
      <c r="H32" s="68"/>
      <c r="I32" s="68"/>
      <c r="J32" s="64"/>
      <c r="K32" s="64"/>
      <c r="L32" s="64"/>
    </row>
    <row r="33" spans="2:13" ht="6.65" customHeight="1" x14ac:dyDescent="0.25"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2:13" ht="13" x14ac:dyDescent="0.25">
      <c r="B34" s="66" t="s">
        <v>165</v>
      </c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</row>
    <row r="35" spans="2:13" ht="6.65" customHeight="1" x14ac:dyDescent="0.25"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2:13" x14ac:dyDescent="0.25">
      <c r="B36" s="67" t="s">
        <v>169</v>
      </c>
      <c r="C36" s="68"/>
      <c r="D36" s="64"/>
      <c r="E36" s="64"/>
      <c r="F36" s="64"/>
      <c r="G36" s="64"/>
      <c r="H36" s="64"/>
      <c r="I36" s="64"/>
      <c r="J36" s="64"/>
      <c r="K36" s="64"/>
      <c r="L36" s="64"/>
    </row>
    <row r="37" spans="2:13" x14ac:dyDescent="0.25">
      <c r="B37" s="67" t="s">
        <v>170</v>
      </c>
      <c r="C37" s="68"/>
      <c r="D37" s="64"/>
      <c r="E37" s="64"/>
      <c r="F37" s="64"/>
      <c r="G37" s="64"/>
      <c r="H37" s="64"/>
      <c r="I37" s="64"/>
      <c r="J37" s="64"/>
      <c r="K37" s="64"/>
      <c r="L37" s="64"/>
    </row>
    <row r="38" spans="2:13" x14ac:dyDescent="0.25">
      <c r="B38" s="67" t="s">
        <v>213</v>
      </c>
      <c r="C38" s="68"/>
      <c r="D38" s="64"/>
      <c r="E38" s="64"/>
      <c r="F38" s="64"/>
      <c r="G38" s="64"/>
      <c r="H38" s="64"/>
      <c r="I38" s="64"/>
      <c r="J38" s="64"/>
      <c r="K38" s="64"/>
      <c r="L38" s="64"/>
    </row>
    <row r="39" spans="2:13" x14ac:dyDescent="0.25"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</row>
    <row r="40" spans="2:13" ht="13" x14ac:dyDescent="0.25">
      <c r="B40" s="66" t="s">
        <v>166</v>
      </c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</row>
    <row r="41" spans="2:13" ht="6.65" customHeight="1" x14ac:dyDescent="0.25"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</row>
    <row r="42" spans="2:13" x14ac:dyDescent="0.25">
      <c r="B42" s="67" t="s">
        <v>181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</row>
    <row r="43" spans="2:13" ht="6.65" customHeight="1" x14ac:dyDescent="0.25"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</row>
    <row r="44" spans="2:13" ht="13" x14ac:dyDescent="0.25">
      <c r="B44" s="66" t="s">
        <v>167</v>
      </c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</row>
    <row r="45" spans="2:13" ht="6.65" customHeight="1" x14ac:dyDescent="0.25"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2:13" x14ac:dyDescent="0.25">
      <c r="B46" s="67" t="s">
        <v>197</v>
      </c>
      <c r="C46" s="64"/>
      <c r="D46" s="64"/>
      <c r="E46" s="64"/>
      <c r="F46" s="64"/>
      <c r="G46" s="64"/>
      <c r="H46" s="64"/>
      <c r="I46" s="64"/>
      <c r="J46" s="64"/>
      <c r="K46" s="64"/>
      <c r="L46" s="64"/>
    </row>
    <row r="47" spans="2:13" ht="6.65" customHeight="1" x14ac:dyDescent="0.25"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</row>
    <row r="48" spans="2:13" ht="13" x14ac:dyDescent="0.25">
      <c r="B48" s="66" t="s">
        <v>168</v>
      </c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</row>
    <row r="49" spans="2:12" ht="6.65" customHeight="1" x14ac:dyDescent="0.25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</row>
    <row r="50" spans="2:12" x14ac:dyDescent="0.25">
      <c r="B50" s="67" t="s">
        <v>171</v>
      </c>
      <c r="C50" s="64"/>
      <c r="D50" s="64"/>
      <c r="E50" s="64"/>
      <c r="F50" s="64"/>
      <c r="G50" s="64"/>
      <c r="H50" s="64"/>
      <c r="I50" s="64"/>
      <c r="J50" s="64"/>
      <c r="K50" s="64"/>
      <c r="L50" s="64"/>
    </row>
    <row r="51" spans="2:12" x14ac:dyDescent="0.25">
      <c r="B51" s="67" t="s">
        <v>172</v>
      </c>
    </row>
    <row r="52" spans="2:12" x14ac:dyDescent="0.25">
      <c r="B52" s="67" t="s">
        <v>173</v>
      </c>
      <c r="E52" s="68"/>
    </row>
    <row r="53" spans="2:12" ht="6.65" customHeight="1" x14ac:dyDescent="0.25"/>
    <row r="54" spans="2:12" ht="13" x14ac:dyDescent="0.25">
      <c r="B54" s="66" t="s">
        <v>191</v>
      </c>
      <c r="C54" s="66"/>
      <c r="D54" s="66"/>
      <c r="E54" s="66"/>
      <c r="F54" s="66"/>
      <c r="G54" s="66"/>
      <c r="H54" s="66"/>
      <c r="I54" s="66"/>
      <c r="J54" s="66"/>
    </row>
    <row r="55" spans="2:12" ht="6.65" customHeight="1" x14ac:dyDescent="0.25">
      <c r="B55" s="70"/>
      <c r="C55" s="70"/>
      <c r="D55" s="70"/>
      <c r="E55" s="70"/>
      <c r="F55" s="70"/>
      <c r="G55" s="70"/>
      <c r="H55" s="70"/>
      <c r="I55" s="70"/>
      <c r="J55" s="70"/>
    </row>
    <row r="56" spans="2:12" ht="13" x14ac:dyDescent="0.25">
      <c r="B56" s="67" t="s">
        <v>194</v>
      </c>
      <c r="C56" s="70"/>
      <c r="D56" s="70"/>
      <c r="E56" s="70"/>
      <c r="F56" s="70"/>
      <c r="G56" s="70"/>
      <c r="H56" s="70"/>
      <c r="I56" s="70"/>
      <c r="J56" s="70"/>
    </row>
    <row r="57" spans="2:12" ht="13" x14ac:dyDescent="0.25">
      <c r="B57" s="70"/>
      <c r="C57" s="70"/>
      <c r="D57" s="70"/>
      <c r="E57" s="70"/>
      <c r="F57" s="70"/>
      <c r="G57" s="70"/>
      <c r="H57" s="70"/>
      <c r="I57" s="70"/>
      <c r="J57" s="70"/>
    </row>
    <row r="58" spans="2:12" x14ac:dyDescent="0.25">
      <c r="B58" s="64"/>
      <c r="C58" s="64"/>
      <c r="D58" s="64"/>
      <c r="E58" s="64"/>
      <c r="F58" s="64"/>
      <c r="G58" s="64"/>
      <c r="H58" s="64"/>
      <c r="I58" s="64"/>
      <c r="J58" s="64"/>
    </row>
    <row r="59" spans="2:12" hidden="1" x14ac:dyDescent="0.25">
      <c r="B59" s="67" t="s">
        <v>171</v>
      </c>
      <c r="C59" s="64"/>
      <c r="D59" s="64"/>
      <c r="E59" s="64"/>
      <c r="F59" s="64"/>
      <c r="G59" s="64"/>
      <c r="H59" s="64"/>
      <c r="I59" s="64"/>
      <c r="J59" s="64"/>
    </row>
    <row r="60" spans="2:12" x14ac:dyDescent="0.25"/>
  </sheetData>
  <mergeCells count="16">
    <mergeCell ref="B7:L7"/>
    <mergeCell ref="B54:J54"/>
    <mergeCell ref="B15:J15"/>
    <mergeCell ref="K15:M15"/>
    <mergeCell ref="B24:J24"/>
    <mergeCell ref="K24:M24"/>
    <mergeCell ref="B48:J48"/>
    <mergeCell ref="K48:M48"/>
    <mergeCell ref="B9:J9"/>
    <mergeCell ref="B34:J34"/>
    <mergeCell ref="K34:M34"/>
    <mergeCell ref="B40:J40"/>
    <mergeCell ref="K40:M40"/>
    <mergeCell ref="B44:J44"/>
    <mergeCell ref="K44:M44"/>
    <mergeCell ref="B13:L13"/>
  </mergeCells>
  <hyperlinks>
    <hyperlink ref="B17" location="'Cuadro 2.1'!A1" display="Cuadro 2.1 ¿De qué material es la mayor parte del techo de esta vivienda?" xr:uid="{00000000-0004-0000-0000-000000000000}"/>
    <hyperlink ref="B18" location="'Cuadro 2.2'!A1" display="Cuadro 2.2 ¿De qué material es la mayor parte de las paredes o muros de esta vivienda?" xr:uid="{00000000-0004-0000-0000-000001000000}"/>
    <hyperlink ref="B19" location="'Cuadro 2.3'!A1" display="Cuadro 2.3 ¿De qué material es la mayor parte del piso de esta vivienda? " xr:uid="{00000000-0004-0000-0000-000002000000}"/>
    <hyperlink ref="B20" location="'Cuadro 2.4'!A1" display="Cuadro 2.4 ¿Cuántos cuartos tiene en total su vivienda sin contar pasillos, baños? " xr:uid="{00000000-0004-0000-0000-000003000000}"/>
    <hyperlink ref="B21" location="'Cuadro 2.5'!A1" display="Cuadro 2.5 ¿Esta vivienda tiene un cuarto para cocinar? " xr:uid="{00000000-0004-0000-0000-000004000000}"/>
    <hyperlink ref="B22" location="'Cuadro 2.6'!A1" display="Cuadro 2.6 ¿En el cuarto donde cocinan, también duermen?" xr:uid="{00000000-0004-0000-0000-000005000000}"/>
    <hyperlink ref="B26" location="'Cuadro 3.1'!A1" display="Cuadro 3.1 ¿En esta vivienda tienen agua …? " xr:uid="{00000000-0004-0000-0000-000006000000}"/>
    <hyperlink ref="B27" location="'Cuadro 3.2'!A1" display="Cuadro 3.2 ¿Cuántos días a la semana les llega el agua? " xr:uid="{00000000-0004-0000-0000-000007000000}"/>
    <hyperlink ref="B28" location="'Cuadro 3.3'!A1" display="Cuadro 3.3 ¿En vivienda tiene drenaje…? " xr:uid="{00000000-0004-0000-0000-000008000000}"/>
    <hyperlink ref="B29" location="'Cuadro 3.4'!A1" display="Cuadro 3.4 ¿Esta vivienda tiene drenaje o desagüe de aguas sucias…? " xr:uid="{00000000-0004-0000-0000-000009000000}"/>
    <hyperlink ref="B30" location="'Cuadro 3.5'!A1" display="Cuadro 3.5 ¿Esta vivienda tiene drenaje o desagüe de aguas sucias…? " xr:uid="{00000000-0004-0000-0000-00000A000000}"/>
    <hyperlink ref="B31" location="'Cuadro 3.6'!A1" display="Cuadro 3.6 ¿El combustible que más usa para cocinar es…?" xr:uid="{00000000-0004-0000-0000-00000B000000}"/>
    <hyperlink ref="B32" location="'Cuadro 3.7'!A1" display="Cuadro 3.7 ¿Cómo se deshacen usualmente de la basura en esta vivienda?" xr:uid="{00000000-0004-0000-0000-00000C000000}"/>
    <hyperlink ref="B36" location="'Cuadro 4.1'!A1" display="Cuadro 4.1 ¿Y en esta vivienda tienen …?" xr:uid="{00000000-0004-0000-0000-00000D000000}"/>
    <hyperlink ref="B37" location="'Cuadro 4.2'!A1" display="Cuadro 4.2 En una calificación de 0 a 10 como en la escuela, en donde 0 es nada y 10 es mucho, ¿Cómo calificaría los siguientes servicios? " xr:uid="{00000000-0004-0000-0000-00000E000000}"/>
    <hyperlink ref="B38" location="'Cuadro 4.3'!A1" display="Cuadro 4.3 ¿Cuál es la situación de esta vivienda?" xr:uid="{00000000-0004-0000-0000-000010000000}"/>
    <hyperlink ref="B42" location="'Cuadro 5.1'!A1" display="Cuadro 5.1 ¿Usted considera que su vivienda se encuentra en peligro por alguno de los siguientes factores? " xr:uid="{00000000-0004-0000-0000-000011000000}"/>
    <hyperlink ref="B46" location="'Cuadro 6.1'!A1" display="Cuadro 6.1 ¿Alguna de las personas que viven aquí tiene…?" xr:uid="{00000000-0004-0000-0000-000012000000}"/>
    <hyperlink ref="B50" location="'Cuadro 7.1'!A1" display="Cuadro 7.1 ¿Me podría decir cuánto fue el ingreso total del hogar el mes pasado? " xr:uid="{00000000-0004-0000-0000-000013000000}"/>
    <hyperlink ref="B51" location="'Cuadro 7.2'!A1" display="Cuadro 7.2  ¿En este hogar reciben otros ingresos por ...?" xr:uid="{00000000-0004-0000-0000-000014000000}"/>
    <hyperlink ref="B52" location="'Cuadro 7.3'!A1" display="Cuadro 7.3 ¿Usted o alguien de su hogar recibe alguno de los siguientes programas sociales?" xr:uid="{00000000-0004-0000-0000-000015000000}"/>
    <hyperlink ref="B11" location="'Cuadro 1.1'!A1" display="Cuadro 1.1 ¿Todas las personas que viven en esta vivienda comparten un mismo gasto para la comida?" xr:uid="{00000000-0004-0000-0000-000016000000}"/>
    <hyperlink ref="B12" location="'Cuadro 1.2'!A1" display="Cuadro 1.2 ¿Cuántos hogares o grupos de personas tienen gasto separado para la comida, contando el de usted?" xr:uid="{00000000-0004-0000-0000-000017000000}"/>
    <hyperlink ref="B59" location="'Cuadro 7.1'!A1" display="Cuadro 7.1 ¿Me podría decir cuánto fue el ingreso total del hogar el mes pasado? " xr:uid="{00000000-0004-0000-0000-000018000000}"/>
    <hyperlink ref="B56" location="'Cuadro 8.1'!A1" display="Cuadro 8.1 ¿Alguna persona de su hogar en edad escolar asiste a la escuela pública?" xr:uid="{00000000-0004-0000-0000-000019000000}"/>
    <hyperlink ref="B13:L13" location="'Cuadro 1.3'!A1" display="Cuadro 1.3. ¿Cuántas personas viven normalmente en esta vivienda, contando a las niñas y a los niños chiquitos y a las personas mayores? No olvide contarse usted" xr:uid="{00000000-0004-0000-0000-00001A000000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6:D15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17" style="7" customWidth="1"/>
    <col min="3" max="4" width="15.7265625" style="7" customWidth="1"/>
    <col min="5" max="16384" width="11.453125" style="7"/>
  </cols>
  <sheetData>
    <row r="6" spans="2:4" x14ac:dyDescent="0.3">
      <c r="B6" s="42" t="s">
        <v>58</v>
      </c>
      <c r="C6" s="42"/>
      <c r="D6" s="42"/>
    </row>
    <row r="7" spans="2:4" x14ac:dyDescent="0.3">
      <c r="B7" s="48" t="s">
        <v>207</v>
      </c>
      <c r="C7" s="48"/>
      <c r="D7" s="48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6</v>
      </c>
      <c r="C9" s="15">
        <v>2237492</v>
      </c>
      <c r="D9" s="22">
        <v>93.874537999791571</v>
      </c>
    </row>
    <row r="10" spans="2:4" x14ac:dyDescent="0.3">
      <c r="B10" s="14" t="s">
        <v>5</v>
      </c>
      <c r="C10" s="15">
        <v>143699.79999999999</v>
      </c>
      <c r="D10" s="22">
        <v>6.0289611474197216</v>
      </c>
    </row>
    <row r="11" spans="2:4" x14ac:dyDescent="0.3">
      <c r="B11" s="14" t="s">
        <v>36</v>
      </c>
      <c r="C11" s="15">
        <v>2300.09</v>
      </c>
      <c r="D11" s="22">
        <v>9.6500852788720864E-2</v>
      </c>
    </row>
    <row r="12" spans="2:4" ht="15" x14ac:dyDescent="0.3">
      <c r="B12" s="2" t="s">
        <v>208</v>
      </c>
      <c r="C12" s="3">
        <v>2383491.8899999997</v>
      </c>
      <c r="D12" s="6">
        <v>100.00000000000001</v>
      </c>
    </row>
    <row r="13" spans="2:4" ht="24" customHeight="1" x14ac:dyDescent="0.3">
      <c r="B13" s="54" t="s">
        <v>153</v>
      </c>
      <c r="C13" s="55"/>
      <c r="D13" s="56"/>
    </row>
    <row r="14" spans="2:4" ht="24" customHeight="1" x14ac:dyDescent="0.3">
      <c r="B14" s="53" t="s">
        <v>215</v>
      </c>
      <c r="C14" s="53"/>
      <c r="D14" s="53"/>
    </row>
    <row r="15" spans="2:4" ht="19" customHeight="1" x14ac:dyDescent="0.3"/>
  </sheetData>
  <sortState xmlns:xlrd2="http://schemas.microsoft.com/office/spreadsheetml/2017/richdata2" ref="B9:D11">
    <sortCondition descending="1" ref="D9:D11"/>
  </sortState>
  <mergeCells count="4">
    <mergeCell ref="B6:D6"/>
    <mergeCell ref="B7:D7"/>
    <mergeCell ref="B14:D14"/>
    <mergeCell ref="B13:D13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6:D17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50.81640625" style="7" bestFit="1" customWidth="1"/>
    <col min="3" max="4" width="10.7265625" style="7" customWidth="1"/>
    <col min="5" max="16384" width="11.453125" style="7"/>
  </cols>
  <sheetData>
    <row r="6" spans="2:4" x14ac:dyDescent="0.3">
      <c r="B6" s="42" t="s">
        <v>85</v>
      </c>
      <c r="C6" s="42"/>
      <c r="D6" s="42"/>
    </row>
    <row r="7" spans="2:4" x14ac:dyDescent="0.3">
      <c r="B7" s="48" t="s">
        <v>56</v>
      </c>
      <c r="C7" s="48"/>
      <c r="D7" s="48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30</v>
      </c>
      <c r="C9" s="15">
        <v>2132554</v>
      </c>
      <c r="D9" s="22">
        <v>82.724047200599131</v>
      </c>
    </row>
    <row r="10" spans="2:4" x14ac:dyDescent="0.3">
      <c r="B10" s="14" t="s">
        <v>31</v>
      </c>
      <c r="C10" s="15">
        <v>251716.5</v>
      </c>
      <c r="D10" s="22">
        <v>9.7643518650264483</v>
      </c>
    </row>
    <row r="11" spans="2:4" x14ac:dyDescent="0.3">
      <c r="B11" s="14" t="s">
        <v>32</v>
      </c>
      <c r="C11" s="15">
        <v>149284</v>
      </c>
      <c r="D11" s="22">
        <v>5.790885793416833</v>
      </c>
    </row>
    <row r="12" spans="2:4" x14ac:dyDescent="0.3">
      <c r="B12" s="14" t="s">
        <v>34</v>
      </c>
      <c r="C12" s="15">
        <v>25028.07</v>
      </c>
      <c r="D12" s="22">
        <v>0.97086556496102749</v>
      </c>
    </row>
    <row r="13" spans="2:4" x14ac:dyDescent="0.3">
      <c r="B13" s="14" t="s">
        <v>36</v>
      </c>
      <c r="C13" s="15">
        <v>6534.14</v>
      </c>
      <c r="D13" s="22">
        <v>0.25346626897856883</v>
      </c>
    </row>
    <row r="14" spans="2:4" x14ac:dyDescent="0.3">
      <c r="B14" s="14" t="s">
        <v>35</v>
      </c>
      <c r="C14" s="15">
        <v>6420.4</v>
      </c>
      <c r="D14" s="22">
        <v>0.24905417290569271</v>
      </c>
    </row>
    <row r="15" spans="2:4" x14ac:dyDescent="0.3">
      <c r="B15" s="14" t="s">
        <v>33</v>
      </c>
      <c r="C15" s="15">
        <v>6375.93</v>
      </c>
      <c r="D15" s="22">
        <v>0.24732913411229732</v>
      </c>
    </row>
    <row r="16" spans="2:4" x14ac:dyDescent="0.3">
      <c r="B16" s="2" t="s">
        <v>2</v>
      </c>
      <c r="C16" s="3">
        <v>2577913.04</v>
      </c>
      <c r="D16" s="6">
        <v>99.999999999999986</v>
      </c>
    </row>
    <row r="17" spans="2:4" x14ac:dyDescent="0.3">
      <c r="B17" s="49" t="s">
        <v>216</v>
      </c>
      <c r="C17" s="49"/>
      <c r="D17" s="49"/>
    </row>
  </sheetData>
  <sortState xmlns:xlrd2="http://schemas.microsoft.com/office/spreadsheetml/2017/richdata2" ref="B9:D15">
    <sortCondition descending="1" ref="D9:D15"/>
  </sortState>
  <mergeCells count="3">
    <mergeCell ref="B6:D6"/>
    <mergeCell ref="B7:D7"/>
    <mergeCell ref="B17:D1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6:D17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20.453125" style="7" customWidth="1"/>
    <col min="3" max="4" width="15.7265625" style="7" customWidth="1"/>
    <col min="5" max="16384" width="11.453125" style="7"/>
  </cols>
  <sheetData>
    <row r="6" spans="2:4" x14ac:dyDescent="0.3">
      <c r="B6" s="42" t="s">
        <v>84</v>
      </c>
      <c r="C6" s="42"/>
      <c r="D6" s="42"/>
    </row>
    <row r="7" spans="2:4" s="23" customFormat="1" x14ac:dyDescent="0.35">
      <c r="B7" s="43" t="s">
        <v>37</v>
      </c>
      <c r="C7" s="43"/>
      <c r="D7" s="43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38</v>
      </c>
      <c r="C9" s="15">
        <v>1367863</v>
      </c>
      <c r="D9" s="22">
        <f>C9/$C$16*100</f>
        <v>53.060859220484282</v>
      </c>
    </row>
    <row r="10" spans="2:4" x14ac:dyDescent="0.3">
      <c r="B10" s="14" t="s">
        <v>39</v>
      </c>
      <c r="C10" s="15">
        <v>600447.19999999995</v>
      </c>
      <c r="D10" s="22">
        <f t="shared" ref="D10:D15" si="0">C10/$C$16*100</f>
        <v>23.291984905311399</v>
      </c>
    </row>
    <row r="11" spans="2:4" x14ac:dyDescent="0.3">
      <c r="B11" s="14" t="s">
        <v>40</v>
      </c>
      <c r="C11" s="15">
        <v>349267.5</v>
      </c>
      <c r="D11" s="22">
        <f t="shared" si="0"/>
        <v>13.54845744624315</v>
      </c>
    </row>
    <row r="12" spans="2:4" x14ac:dyDescent="0.3">
      <c r="B12" s="14" t="s">
        <v>41</v>
      </c>
      <c r="C12" s="15">
        <v>132721.1</v>
      </c>
      <c r="D12" s="22">
        <f t="shared" si="0"/>
        <v>5.1483924944879833</v>
      </c>
    </row>
    <row r="13" spans="2:4" x14ac:dyDescent="0.3">
      <c r="B13" s="14" t="s">
        <v>42</v>
      </c>
      <c r="C13" s="15">
        <v>100184.8</v>
      </c>
      <c r="D13" s="22">
        <f t="shared" si="0"/>
        <v>3.886274845384643</v>
      </c>
    </row>
    <row r="14" spans="2:4" x14ac:dyDescent="0.3">
      <c r="B14" s="14" t="s">
        <v>43</v>
      </c>
      <c r="C14" s="15">
        <v>18910.45</v>
      </c>
      <c r="D14" s="22">
        <f t="shared" si="0"/>
        <v>0.73355644918095375</v>
      </c>
    </row>
    <row r="15" spans="2:4" x14ac:dyDescent="0.3">
      <c r="B15" s="14" t="s">
        <v>36</v>
      </c>
      <c r="C15" s="15">
        <v>8519.35</v>
      </c>
      <c r="D15" s="22">
        <f t="shared" si="0"/>
        <v>0.33047463890757539</v>
      </c>
    </row>
    <row r="16" spans="2:4" x14ac:dyDescent="0.3">
      <c r="B16" s="2" t="s">
        <v>2</v>
      </c>
      <c r="C16" s="3">
        <f>SUM(C9:C15)</f>
        <v>2577913.4000000004</v>
      </c>
      <c r="D16" s="6">
        <f>SUM(D9:D15)</f>
        <v>99.999999999999986</v>
      </c>
    </row>
    <row r="17" spans="2:4" ht="24" customHeight="1" x14ac:dyDescent="0.3">
      <c r="B17" s="49" t="s">
        <v>215</v>
      </c>
      <c r="C17" s="49"/>
      <c r="D17" s="49"/>
    </row>
  </sheetData>
  <mergeCells count="3">
    <mergeCell ref="B6:D6"/>
    <mergeCell ref="B7:D7"/>
    <mergeCell ref="B17:D1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6:D15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30.1796875" style="7" customWidth="1"/>
    <col min="3" max="4" width="15.7265625" style="7" customWidth="1"/>
    <col min="5" max="16384" width="11.453125" style="7"/>
  </cols>
  <sheetData>
    <row r="6" spans="2:4" x14ac:dyDescent="0.3">
      <c r="B6" s="42" t="s">
        <v>93</v>
      </c>
      <c r="C6" s="42"/>
      <c r="D6" s="42"/>
    </row>
    <row r="7" spans="2:4" s="23" customFormat="1" x14ac:dyDescent="0.35">
      <c r="B7" s="43" t="s">
        <v>44</v>
      </c>
      <c r="C7" s="43"/>
      <c r="D7" s="43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45</v>
      </c>
      <c r="C9" s="15">
        <v>2508146</v>
      </c>
      <c r="D9" s="22">
        <f>C9/$C$14*100</f>
        <v>97.293668801512581</v>
      </c>
    </row>
    <row r="10" spans="2:4" x14ac:dyDescent="0.3">
      <c r="B10" s="14" t="s">
        <v>46</v>
      </c>
      <c r="C10" s="15">
        <v>54586.8</v>
      </c>
      <c r="D10" s="22">
        <f t="shared" ref="D10:D13" si="0">C10/$C$14*100</f>
        <v>2.1174804178602074</v>
      </c>
    </row>
    <row r="11" spans="2:4" x14ac:dyDescent="0.3">
      <c r="B11" s="14" t="s">
        <v>47</v>
      </c>
      <c r="C11" s="15">
        <v>5168.42</v>
      </c>
      <c r="D11" s="22">
        <f t="shared" si="0"/>
        <v>0.20048854560584337</v>
      </c>
    </row>
    <row r="12" spans="2:4" x14ac:dyDescent="0.3">
      <c r="B12" s="14" t="s">
        <v>48</v>
      </c>
      <c r="C12" s="15">
        <v>940.13</v>
      </c>
      <c r="D12" s="22">
        <f t="shared" si="0"/>
        <v>3.6468649293289156E-2</v>
      </c>
    </row>
    <row r="13" spans="2:4" x14ac:dyDescent="0.3">
      <c r="B13" s="14" t="s">
        <v>152</v>
      </c>
      <c r="C13" s="15">
        <v>9071.51</v>
      </c>
      <c r="D13" s="22">
        <f t="shared" si="0"/>
        <v>0.35189358572810731</v>
      </c>
    </row>
    <row r="14" spans="2:4" x14ac:dyDescent="0.3">
      <c r="B14" s="2" t="s">
        <v>2</v>
      </c>
      <c r="C14" s="3">
        <f>SUM(C9:C13)</f>
        <v>2577912.8599999994</v>
      </c>
      <c r="D14" s="6">
        <f>SUM(D9:D13)</f>
        <v>100.00000000000003</v>
      </c>
    </row>
    <row r="15" spans="2:4" x14ac:dyDescent="0.3">
      <c r="B15" s="49" t="s">
        <v>216</v>
      </c>
      <c r="C15" s="49"/>
      <c r="D15" s="49"/>
    </row>
  </sheetData>
  <mergeCells count="3">
    <mergeCell ref="B6:D6"/>
    <mergeCell ref="B7:D7"/>
    <mergeCell ref="B15:D1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6:D16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30.1796875" style="7" customWidth="1"/>
    <col min="3" max="4" width="15.7265625" style="7" customWidth="1"/>
    <col min="5" max="16384" width="11.453125" style="7"/>
  </cols>
  <sheetData>
    <row r="6" spans="2:4" x14ac:dyDescent="0.3">
      <c r="B6" s="42" t="s">
        <v>94</v>
      </c>
      <c r="C6" s="42"/>
      <c r="D6" s="42"/>
    </row>
    <row r="7" spans="2:4" s="23" customFormat="1" x14ac:dyDescent="0.35">
      <c r="B7" s="43" t="s">
        <v>50</v>
      </c>
      <c r="C7" s="43"/>
      <c r="D7" s="43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51</v>
      </c>
      <c r="C9" s="15">
        <v>2468205</v>
      </c>
      <c r="D9" s="22">
        <f>C9/$C$15*100</f>
        <v>95.744326160326878</v>
      </c>
    </row>
    <row r="10" spans="2:4" x14ac:dyDescent="0.3">
      <c r="B10" s="14" t="s">
        <v>52</v>
      </c>
      <c r="C10" s="15">
        <v>46247.6</v>
      </c>
      <c r="D10" s="22">
        <f t="shared" ref="D10:D14" si="0">C10/$C$15*100</f>
        <v>1.793994136845332</v>
      </c>
    </row>
    <row r="11" spans="2:4" x14ac:dyDescent="0.3">
      <c r="B11" s="14" t="s">
        <v>54</v>
      </c>
      <c r="C11" s="15">
        <v>23928.6</v>
      </c>
      <c r="D11" s="22">
        <v>0.92821612587284996</v>
      </c>
    </row>
    <row r="12" spans="2:4" x14ac:dyDescent="0.3">
      <c r="B12" s="14" t="s">
        <v>53</v>
      </c>
      <c r="C12" s="15">
        <v>3148.34</v>
      </c>
      <c r="D12" s="22">
        <v>0.12212749420068574</v>
      </c>
    </row>
    <row r="13" spans="2:4" x14ac:dyDescent="0.3">
      <c r="B13" s="14" t="s">
        <v>151</v>
      </c>
      <c r="C13" s="15">
        <v>5257.43</v>
      </c>
      <c r="D13" s="22">
        <f t="shared" si="0"/>
        <v>0.2039413633329028</v>
      </c>
    </row>
    <row r="14" spans="2:4" x14ac:dyDescent="0.3">
      <c r="B14" s="14" t="s">
        <v>36</v>
      </c>
      <c r="C14" s="15">
        <v>31125.58</v>
      </c>
      <c r="D14" s="22">
        <f t="shared" si="0"/>
        <v>1.2073947194213395</v>
      </c>
    </row>
    <row r="15" spans="2:4" x14ac:dyDescent="0.3">
      <c r="B15" s="2" t="s">
        <v>2</v>
      </c>
      <c r="C15" s="3">
        <f>SUM(C9:C14)</f>
        <v>2577912.5500000003</v>
      </c>
      <c r="D15" s="6">
        <f>SUM(D9:D14)</f>
        <v>99.999999999999986</v>
      </c>
    </row>
    <row r="16" spans="2:4" x14ac:dyDescent="0.3">
      <c r="B16" s="49" t="s">
        <v>215</v>
      </c>
      <c r="C16" s="49"/>
      <c r="D16" s="49"/>
    </row>
  </sheetData>
  <mergeCells count="3">
    <mergeCell ref="B6:D6"/>
    <mergeCell ref="B7:D7"/>
    <mergeCell ref="B16:D1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6:D14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30.1796875" style="7" customWidth="1"/>
    <col min="3" max="4" width="15.7265625" style="7" customWidth="1"/>
    <col min="5" max="16384" width="11.453125" style="7"/>
  </cols>
  <sheetData>
    <row r="6" spans="2:4" x14ac:dyDescent="0.3">
      <c r="B6" s="42" t="s">
        <v>182</v>
      </c>
      <c r="C6" s="42"/>
      <c r="D6" s="42"/>
    </row>
    <row r="7" spans="2:4" s="23" customFormat="1" ht="30" customHeight="1" x14ac:dyDescent="0.35">
      <c r="B7" s="43" t="s">
        <v>57</v>
      </c>
      <c r="C7" s="43"/>
      <c r="D7" s="43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5</v>
      </c>
      <c r="C9" s="15">
        <v>2487953</v>
      </c>
      <c r="D9" s="22">
        <f>C9/$C$13*100</f>
        <v>96.510355469715222</v>
      </c>
    </row>
    <row r="10" spans="2:4" x14ac:dyDescent="0.3">
      <c r="B10" s="14" t="s">
        <v>6</v>
      </c>
      <c r="C10" s="15">
        <v>69108.19</v>
      </c>
      <c r="D10" s="22">
        <f t="shared" ref="D10:D12" si="0">C10/$C$13*100</f>
        <v>2.6807805383657244</v>
      </c>
    </row>
    <row r="11" spans="2:4" x14ac:dyDescent="0.3">
      <c r="B11" s="14" t="s">
        <v>150</v>
      </c>
      <c r="C11" s="15">
        <v>5620.13</v>
      </c>
      <c r="D11" s="22">
        <f t="shared" si="0"/>
        <v>0.21801084831024167</v>
      </c>
    </row>
    <row r="12" spans="2:4" x14ac:dyDescent="0.3">
      <c r="B12" s="14" t="s">
        <v>36</v>
      </c>
      <c r="C12" s="15">
        <v>15232.16</v>
      </c>
      <c r="D12" s="22">
        <f t="shared" si="0"/>
        <v>0.59087176332172575</v>
      </c>
    </row>
    <row r="13" spans="2:4" x14ac:dyDescent="0.3">
      <c r="B13" s="2" t="s">
        <v>2</v>
      </c>
      <c r="C13" s="3">
        <v>2577913</v>
      </c>
      <c r="D13" s="6">
        <f>SUM(D9:D12)</f>
        <v>100.00001861971292</v>
      </c>
    </row>
    <row r="14" spans="2:4" x14ac:dyDescent="0.3">
      <c r="B14" s="49" t="s">
        <v>215</v>
      </c>
      <c r="C14" s="49"/>
      <c r="D14" s="49"/>
    </row>
  </sheetData>
  <mergeCells count="3">
    <mergeCell ref="B6:D6"/>
    <mergeCell ref="B7:D7"/>
    <mergeCell ref="B14:D14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6:D16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20.7265625" style="7" customWidth="1"/>
    <col min="3" max="4" width="15.7265625" style="7" customWidth="1"/>
    <col min="5" max="16384" width="11.453125" style="7"/>
  </cols>
  <sheetData>
    <row r="6" spans="2:4" x14ac:dyDescent="0.3">
      <c r="B6" s="42" t="s">
        <v>183</v>
      </c>
      <c r="C6" s="42"/>
      <c r="D6" s="42"/>
    </row>
    <row r="7" spans="2:4" s="23" customFormat="1" x14ac:dyDescent="0.35">
      <c r="B7" s="43" t="s">
        <v>59</v>
      </c>
      <c r="C7" s="43"/>
      <c r="D7" s="43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60</v>
      </c>
      <c r="C9" s="15">
        <v>2516239</v>
      </c>
      <c r="D9" s="22">
        <v>97.607601907611368</v>
      </c>
    </row>
    <row r="10" spans="2:4" x14ac:dyDescent="0.3">
      <c r="B10" s="14" t="s">
        <v>63</v>
      </c>
      <c r="C10" s="15">
        <v>35254.49</v>
      </c>
      <c r="D10" s="22">
        <v>1.367559371496851</v>
      </c>
    </row>
    <row r="11" spans="2:4" x14ac:dyDescent="0.3">
      <c r="B11" s="14" t="s">
        <v>61</v>
      </c>
      <c r="C11" s="15">
        <v>10638.77</v>
      </c>
      <c r="D11" s="22">
        <v>0.41268926637995779</v>
      </c>
    </row>
    <row r="12" spans="2:4" x14ac:dyDescent="0.3">
      <c r="B12" s="14" t="s">
        <v>36</v>
      </c>
      <c r="C12" s="15">
        <v>6859.07</v>
      </c>
      <c r="D12" s="22">
        <v>0.26607066102084886</v>
      </c>
    </row>
    <row r="13" spans="2:4" x14ac:dyDescent="0.3">
      <c r="B13" s="14" t="s">
        <v>62</v>
      </c>
      <c r="C13" s="15">
        <v>6692.31</v>
      </c>
      <c r="D13" s="22">
        <v>0.25960186227235438</v>
      </c>
    </row>
    <row r="14" spans="2:4" x14ac:dyDescent="0.3">
      <c r="B14" s="14" t="s">
        <v>109</v>
      </c>
      <c r="C14" s="15">
        <v>2229.3000000000002</v>
      </c>
      <c r="D14" s="22">
        <v>8.6476931218631453E-2</v>
      </c>
    </row>
    <row r="15" spans="2:4" x14ac:dyDescent="0.3">
      <c r="B15" s="2" t="s">
        <v>2</v>
      </c>
      <c r="C15" s="3">
        <v>2577912.94</v>
      </c>
      <c r="D15" s="6">
        <v>100</v>
      </c>
    </row>
    <row r="16" spans="2:4" ht="24" customHeight="1" x14ac:dyDescent="0.3">
      <c r="B16" s="47" t="s">
        <v>215</v>
      </c>
      <c r="C16" s="47"/>
      <c r="D16" s="47"/>
    </row>
  </sheetData>
  <sortState xmlns:xlrd2="http://schemas.microsoft.com/office/spreadsheetml/2017/richdata2" ref="B9:D14">
    <sortCondition descending="1" ref="D9:D14"/>
  </sortState>
  <mergeCells count="3">
    <mergeCell ref="B6:D6"/>
    <mergeCell ref="B7:D7"/>
    <mergeCell ref="B16:D16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6:D16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30.1796875" style="7" customWidth="1"/>
    <col min="3" max="4" width="15.7265625" style="7" customWidth="1"/>
    <col min="5" max="16384" width="11.453125" style="7"/>
  </cols>
  <sheetData>
    <row r="6" spans="2:4" x14ac:dyDescent="0.3">
      <c r="B6" s="42" t="s">
        <v>184</v>
      </c>
      <c r="C6" s="42"/>
      <c r="D6" s="42"/>
    </row>
    <row r="7" spans="2:4" s="23" customFormat="1" x14ac:dyDescent="0.35">
      <c r="B7" s="43" t="s">
        <v>64</v>
      </c>
      <c r="C7" s="43"/>
      <c r="D7" s="43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65</v>
      </c>
      <c r="C9" s="15">
        <v>2196708</v>
      </c>
      <c r="D9" s="22">
        <v>85.212658631628784</v>
      </c>
    </row>
    <row r="10" spans="2:4" x14ac:dyDescent="0.3">
      <c r="B10" s="14" t="s">
        <v>66</v>
      </c>
      <c r="C10" s="15">
        <v>206604.5</v>
      </c>
      <c r="D10" s="22">
        <v>8.0144100764682182</v>
      </c>
    </row>
    <row r="11" spans="2:4" x14ac:dyDescent="0.3">
      <c r="B11" s="14" t="s">
        <v>69</v>
      </c>
      <c r="C11" s="15">
        <v>160344.6</v>
      </c>
      <c r="D11" s="22">
        <v>6.2199389555758273</v>
      </c>
    </row>
    <row r="12" spans="2:4" x14ac:dyDescent="0.3">
      <c r="B12" s="14" t="s">
        <v>67</v>
      </c>
      <c r="C12" s="15">
        <v>9752.85</v>
      </c>
      <c r="D12" s="22">
        <v>0.37832350851159136</v>
      </c>
    </row>
    <row r="13" spans="2:4" x14ac:dyDescent="0.3">
      <c r="B13" s="14" t="s">
        <v>68</v>
      </c>
      <c r="C13" s="15">
        <v>3365.97</v>
      </c>
      <c r="D13" s="22">
        <v>0.13056958529504309</v>
      </c>
    </row>
    <row r="14" spans="2:4" x14ac:dyDescent="0.3">
      <c r="B14" s="14" t="s">
        <v>36</v>
      </c>
      <c r="C14" s="15">
        <v>1136.8399999999999</v>
      </c>
      <c r="D14" s="22">
        <v>4.4099242520526563E-2</v>
      </c>
    </row>
    <row r="15" spans="2:4" x14ac:dyDescent="0.3">
      <c r="B15" s="2" t="s">
        <v>2</v>
      </c>
      <c r="C15" s="3">
        <v>2577912.7600000002</v>
      </c>
      <c r="D15" s="6">
        <v>100</v>
      </c>
    </row>
    <row r="16" spans="2:4" x14ac:dyDescent="0.3">
      <c r="B16" s="49" t="s">
        <v>215</v>
      </c>
      <c r="C16" s="49"/>
      <c r="D16" s="49"/>
    </row>
  </sheetData>
  <sortState xmlns:xlrd2="http://schemas.microsoft.com/office/spreadsheetml/2017/richdata2" ref="B9:D14">
    <sortCondition descending="1" ref="D9:D14"/>
  </sortState>
  <mergeCells count="3">
    <mergeCell ref="B6:D6"/>
    <mergeCell ref="B7:D7"/>
    <mergeCell ref="B16:D16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6:H22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24.81640625" style="7" customWidth="1"/>
    <col min="3" max="8" width="10.7265625" style="7" customWidth="1"/>
    <col min="9" max="16384" width="11.453125" style="7"/>
  </cols>
  <sheetData>
    <row r="6" spans="2:8" x14ac:dyDescent="0.3">
      <c r="B6" s="42" t="s">
        <v>103</v>
      </c>
      <c r="C6" s="42"/>
      <c r="D6" s="42"/>
      <c r="E6" s="42"/>
      <c r="F6" s="42"/>
      <c r="G6" s="42"/>
      <c r="H6" s="42"/>
    </row>
    <row r="7" spans="2:8" s="23" customFormat="1" x14ac:dyDescent="0.35">
      <c r="B7" s="60" t="s">
        <v>70</v>
      </c>
      <c r="C7" s="60"/>
      <c r="D7" s="60"/>
      <c r="E7" s="60"/>
      <c r="F7" s="60"/>
      <c r="G7" s="60"/>
      <c r="H7" s="60"/>
    </row>
    <row r="8" spans="2:8" ht="15" customHeight="1" x14ac:dyDescent="0.3">
      <c r="B8" s="59" t="s">
        <v>78</v>
      </c>
      <c r="C8" s="58" t="s">
        <v>0</v>
      </c>
      <c r="D8" s="58"/>
      <c r="E8" s="58"/>
      <c r="F8" s="58" t="s">
        <v>1</v>
      </c>
      <c r="G8" s="58"/>
      <c r="H8" s="58"/>
    </row>
    <row r="9" spans="2:8" ht="15" customHeight="1" x14ac:dyDescent="0.3">
      <c r="B9" s="58"/>
      <c r="C9" s="4" t="s">
        <v>5</v>
      </c>
      <c r="D9" s="4" t="s">
        <v>6</v>
      </c>
      <c r="E9" s="4" t="s">
        <v>2</v>
      </c>
      <c r="F9" s="4" t="s">
        <v>5</v>
      </c>
      <c r="G9" s="4" t="s">
        <v>6</v>
      </c>
      <c r="H9" s="4" t="s">
        <v>2</v>
      </c>
    </row>
    <row r="10" spans="2:8" x14ac:dyDescent="0.3">
      <c r="B10" s="14" t="s">
        <v>71</v>
      </c>
      <c r="C10" s="15">
        <v>2504409</v>
      </c>
      <c r="D10" s="15">
        <v>73503.89</v>
      </c>
      <c r="E10" s="15">
        <v>2577913</v>
      </c>
      <c r="F10" s="22">
        <f>C10/E10*100</f>
        <v>97.148701294419169</v>
      </c>
      <c r="G10" s="22">
        <f>D10/E10*100</f>
        <v>2.8512944385632877</v>
      </c>
      <c r="H10" s="24">
        <f>SUM(F10:G10)</f>
        <v>99.999995732982455</v>
      </c>
    </row>
    <row r="11" spans="2:8" x14ac:dyDescent="0.3">
      <c r="B11" s="14" t="s">
        <v>72</v>
      </c>
      <c r="C11" s="15">
        <v>2259517</v>
      </c>
      <c r="D11" s="15">
        <v>318395.5</v>
      </c>
      <c r="E11" s="15">
        <v>2577913</v>
      </c>
      <c r="F11" s="22">
        <f t="shared" ref="F11:F20" si="0">C11/E11*100</f>
        <v>87.649078925471883</v>
      </c>
      <c r="G11" s="22">
        <f t="shared" ref="G11:G20" si="1">D11/E11*100</f>
        <v>12.350901678993822</v>
      </c>
      <c r="H11" s="24">
        <f>SUM(F11:G11)</f>
        <v>99.999980604465705</v>
      </c>
    </row>
    <row r="12" spans="2:8" x14ac:dyDescent="0.3">
      <c r="B12" s="14" t="s">
        <v>73</v>
      </c>
      <c r="C12" s="15">
        <v>1817185</v>
      </c>
      <c r="D12" s="15">
        <v>760727.6</v>
      </c>
      <c r="E12" s="15">
        <v>2577913</v>
      </c>
      <c r="F12" s="22">
        <f t="shared" si="0"/>
        <v>70.490547974272204</v>
      </c>
      <c r="G12" s="22">
        <f t="shared" si="1"/>
        <v>29.50943650930035</v>
      </c>
      <c r="H12" s="24">
        <f t="shared" ref="H12:H20" si="2">SUM(F12:G12)</f>
        <v>99.999984483572547</v>
      </c>
    </row>
    <row r="13" spans="2:8" x14ac:dyDescent="0.3">
      <c r="B13" s="14" t="s">
        <v>74</v>
      </c>
      <c r="C13" s="15">
        <v>2413249</v>
      </c>
      <c r="D13" s="15">
        <v>164663.5</v>
      </c>
      <c r="E13" s="15">
        <v>2577913</v>
      </c>
      <c r="F13" s="22">
        <f t="shared" si="0"/>
        <v>93.61250748182735</v>
      </c>
      <c r="G13" s="22">
        <f t="shared" si="1"/>
        <v>6.387473122638351</v>
      </c>
      <c r="H13" s="24">
        <f>SUM(F13:G13)</f>
        <v>99.999980604465705</v>
      </c>
    </row>
    <row r="14" spans="2:8" x14ac:dyDescent="0.3">
      <c r="B14" s="14" t="s">
        <v>75</v>
      </c>
      <c r="C14" s="15">
        <v>2438340</v>
      </c>
      <c r="D14" s="15">
        <v>139572.9</v>
      </c>
      <c r="E14" s="15">
        <v>2577913</v>
      </c>
      <c r="F14" s="22">
        <f t="shared" si="0"/>
        <v>94.585814183799073</v>
      </c>
      <c r="G14" s="22">
        <f t="shared" si="1"/>
        <v>5.4141819370940762</v>
      </c>
      <c r="H14" s="24">
        <f>SUM(F14:G14)</f>
        <v>99.999996120893144</v>
      </c>
    </row>
    <row r="15" spans="2:8" x14ac:dyDescent="0.3">
      <c r="B15" s="14" t="s">
        <v>76</v>
      </c>
      <c r="C15" s="15">
        <v>1310096</v>
      </c>
      <c r="D15" s="15">
        <v>1267817</v>
      </c>
      <c r="E15" s="15">
        <v>2577913</v>
      </c>
      <c r="F15" s="22">
        <f t="shared" si="0"/>
        <v>50.820023794441468</v>
      </c>
      <c r="G15" s="22">
        <f t="shared" si="1"/>
        <v>49.179976205558532</v>
      </c>
      <c r="H15" s="24">
        <f t="shared" si="2"/>
        <v>100</v>
      </c>
    </row>
    <row r="16" spans="2:8" x14ac:dyDescent="0.3">
      <c r="B16" s="14" t="s">
        <v>77</v>
      </c>
      <c r="C16" s="15">
        <v>1168045</v>
      </c>
      <c r="D16" s="15">
        <v>1409868</v>
      </c>
      <c r="E16" s="15">
        <v>2577913</v>
      </c>
      <c r="F16" s="22">
        <f t="shared" si="0"/>
        <v>45.30971371027649</v>
      </c>
      <c r="G16" s="22">
        <f t="shared" si="1"/>
        <v>54.69028628972351</v>
      </c>
      <c r="H16" s="24">
        <f>SUM(F16:G16)</f>
        <v>100</v>
      </c>
    </row>
    <row r="17" spans="2:8" x14ac:dyDescent="0.3">
      <c r="B17" s="14" t="s">
        <v>79</v>
      </c>
      <c r="C17" s="15">
        <v>1431022</v>
      </c>
      <c r="D17" s="15">
        <v>1146891</v>
      </c>
      <c r="E17" s="15">
        <v>2577913</v>
      </c>
      <c r="F17" s="22">
        <f t="shared" si="0"/>
        <v>55.510872554659528</v>
      </c>
      <c r="G17" s="22">
        <f t="shared" si="1"/>
        <v>44.489127445340479</v>
      </c>
      <c r="H17" s="24">
        <f t="shared" si="2"/>
        <v>100</v>
      </c>
    </row>
    <row r="18" spans="2:8" x14ac:dyDescent="0.3">
      <c r="B18" s="14" t="s">
        <v>80</v>
      </c>
      <c r="C18" s="15">
        <v>1231226</v>
      </c>
      <c r="D18" s="15">
        <v>1346687</v>
      </c>
      <c r="E18" s="15">
        <v>2577913</v>
      </c>
      <c r="F18" s="22">
        <f t="shared" si="0"/>
        <v>47.760572214810978</v>
      </c>
      <c r="G18" s="22">
        <f t="shared" si="1"/>
        <v>52.239427785189029</v>
      </c>
      <c r="H18" s="24">
        <f t="shared" si="2"/>
        <v>100</v>
      </c>
    </row>
    <row r="19" spans="2:8" x14ac:dyDescent="0.3">
      <c r="B19" s="14" t="s">
        <v>81</v>
      </c>
      <c r="C19" s="15">
        <v>477744.3</v>
      </c>
      <c r="D19" s="15">
        <v>2100169</v>
      </c>
      <c r="E19" s="15">
        <v>2577913</v>
      </c>
      <c r="F19" s="22">
        <f t="shared" si="0"/>
        <v>18.532211909401131</v>
      </c>
      <c r="G19" s="22">
        <f t="shared" si="1"/>
        <v>81.467799727919441</v>
      </c>
      <c r="H19" s="24">
        <f t="shared" si="2"/>
        <v>100.00001163732057</v>
      </c>
    </row>
    <row r="20" spans="2:8" x14ac:dyDescent="0.3">
      <c r="B20" s="25" t="s">
        <v>82</v>
      </c>
      <c r="C20" s="26">
        <v>980165.2</v>
      </c>
      <c r="D20" s="26">
        <v>1597748</v>
      </c>
      <c r="E20" s="26">
        <v>2577913</v>
      </c>
      <c r="F20" s="27">
        <f t="shared" si="0"/>
        <v>38.021655501950605</v>
      </c>
      <c r="G20" s="27">
        <f t="shared" si="1"/>
        <v>61.978352256263115</v>
      </c>
      <c r="H20" s="28">
        <f t="shared" si="2"/>
        <v>100.00000775821371</v>
      </c>
    </row>
    <row r="21" spans="2:8" ht="15" customHeight="1" x14ac:dyDescent="0.3">
      <c r="B21" s="57" t="s">
        <v>196</v>
      </c>
      <c r="C21" s="57"/>
      <c r="D21" s="57"/>
      <c r="E21" s="57"/>
      <c r="F21" s="57"/>
      <c r="G21" s="57"/>
      <c r="H21" s="57"/>
    </row>
    <row r="22" spans="2:8" ht="14.5" customHeight="1" x14ac:dyDescent="0.3">
      <c r="B22" s="53" t="s">
        <v>215</v>
      </c>
      <c r="C22" s="53"/>
      <c r="D22" s="53"/>
      <c r="E22" s="53"/>
      <c r="F22" s="53"/>
      <c r="G22" s="53"/>
      <c r="H22" s="53"/>
    </row>
  </sheetData>
  <mergeCells count="7">
    <mergeCell ref="B22:H22"/>
    <mergeCell ref="B21:H21"/>
    <mergeCell ref="B6:H6"/>
    <mergeCell ref="C8:E8"/>
    <mergeCell ref="F8:H8"/>
    <mergeCell ref="B8:B9"/>
    <mergeCell ref="B7:H7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6:P23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11.81640625" style="7" customWidth="1"/>
    <col min="3" max="16" width="10.7265625" style="7" customWidth="1"/>
    <col min="17" max="16384" width="11.453125" style="7"/>
  </cols>
  <sheetData>
    <row r="6" spans="2:16" x14ac:dyDescent="0.3">
      <c r="B6" s="42" t="s">
        <v>185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2:16" s="23" customFormat="1" x14ac:dyDescent="0.3">
      <c r="B7" s="71" t="s">
        <v>209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2:16" s="23" customFormat="1" ht="15" customHeight="1" x14ac:dyDescent="0.35">
      <c r="B8" s="59" t="s">
        <v>9</v>
      </c>
      <c r="C8" s="58" t="s">
        <v>86</v>
      </c>
      <c r="D8" s="58"/>
      <c r="E8" s="58" t="s">
        <v>87</v>
      </c>
      <c r="F8" s="58"/>
      <c r="G8" s="58" t="s">
        <v>88</v>
      </c>
      <c r="H8" s="58"/>
      <c r="I8" s="58" t="s">
        <v>89</v>
      </c>
      <c r="J8" s="58"/>
      <c r="K8" s="58" t="s">
        <v>90</v>
      </c>
      <c r="L8" s="58"/>
      <c r="M8" s="58" t="s">
        <v>91</v>
      </c>
      <c r="N8" s="58"/>
      <c r="O8" s="58" t="s">
        <v>92</v>
      </c>
      <c r="P8" s="58"/>
    </row>
    <row r="9" spans="2:16" ht="15" customHeight="1" x14ac:dyDescent="0.3">
      <c r="B9" s="59"/>
      <c r="C9" s="5" t="s">
        <v>0</v>
      </c>
      <c r="D9" s="5" t="s">
        <v>1</v>
      </c>
      <c r="E9" s="5" t="s">
        <v>0</v>
      </c>
      <c r="F9" s="5" t="s">
        <v>1</v>
      </c>
      <c r="G9" s="5" t="s">
        <v>0</v>
      </c>
      <c r="H9" s="5" t="s">
        <v>1</v>
      </c>
      <c r="I9" s="5" t="s">
        <v>0</v>
      </c>
      <c r="J9" s="5" t="s">
        <v>1</v>
      </c>
      <c r="K9" s="5" t="s">
        <v>0</v>
      </c>
      <c r="L9" s="5" t="s">
        <v>1</v>
      </c>
      <c r="M9" s="5" t="s">
        <v>0</v>
      </c>
      <c r="N9" s="5" t="s">
        <v>1</v>
      </c>
      <c r="O9" s="5" t="s">
        <v>0</v>
      </c>
      <c r="P9" s="5" t="s">
        <v>1</v>
      </c>
    </row>
    <row r="10" spans="2:16" x14ac:dyDescent="0.3">
      <c r="B10" s="29">
        <v>0</v>
      </c>
      <c r="C10" s="15">
        <v>17173.16</v>
      </c>
      <c r="D10" s="22">
        <f t="shared" ref="D10:D20" si="0">C10/$C$21*100</f>
        <v>0.66965867254337597</v>
      </c>
      <c r="E10" s="15">
        <v>17539.84</v>
      </c>
      <c r="F10" s="22">
        <f t="shared" ref="F10:F20" si="1">E10/E$21*100</f>
        <v>0.69300681314883439</v>
      </c>
      <c r="G10" s="15">
        <v>35657.21</v>
      </c>
      <c r="H10" s="22">
        <f t="shared" ref="H10:H20" si="2">G10/G$21*100</f>
        <v>1.386599512563969</v>
      </c>
      <c r="I10" s="15">
        <v>37257.08</v>
      </c>
      <c r="J10" s="22">
        <f t="shared" ref="J10:J20" si="3">I10/I$21*100</f>
        <v>1.4536389506326357</v>
      </c>
      <c r="K10" s="15">
        <v>80002.44</v>
      </c>
      <c r="L10" s="22">
        <f t="shared" ref="L10:L20" si="4">K10/K$21*100</f>
        <v>3.1138188001655207</v>
      </c>
      <c r="M10" s="15">
        <v>228024.9</v>
      </c>
      <c r="N10" s="22">
        <f t="shared" ref="N10:N20" si="5">M10/M$21*100</f>
        <v>9.4629400581859944</v>
      </c>
      <c r="O10" s="15">
        <v>17651.89</v>
      </c>
      <c r="P10" s="22">
        <f t="shared" ref="P10:P20" si="6">O10/O$21*100</f>
        <v>0.68762555297142935</v>
      </c>
    </row>
    <row r="11" spans="2:16" x14ac:dyDescent="0.3">
      <c r="B11" s="29">
        <v>1</v>
      </c>
      <c r="C11" s="15">
        <v>3113.16</v>
      </c>
      <c r="D11" s="22">
        <f t="shared" si="0"/>
        <v>0.12139609675884555</v>
      </c>
      <c r="E11" s="15">
        <v>1019.29</v>
      </c>
      <c r="F11" s="22">
        <f t="shared" si="1"/>
        <v>4.0272597388258689E-2</v>
      </c>
      <c r="G11" s="15">
        <v>9546.0300000000007</v>
      </c>
      <c r="H11" s="22">
        <f t="shared" si="2"/>
        <v>0.37121582268834347</v>
      </c>
      <c r="I11" s="15">
        <v>6238.98</v>
      </c>
      <c r="J11" s="22">
        <f t="shared" si="3"/>
        <v>0.24342284312721235</v>
      </c>
      <c r="K11" s="15">
        <v>9472.4699999999993</v>
      </c>
      <c r="L11" s="22">
        <f t="shared" si="4"/>
        <v>0.36868319478760758</v>
      </c>
      <c r="M11" s="15">
        <v>23411.25</v>
      </c>
      <c r="N11" s="22">
        <f t="shared" si="5"/>
        <v>0.97155729675665636</v>
      </c>
      <c r="O11" s="15">
        <v>5187.33</v>
      </c>
      <c r="P11" s="22">
        <f t="shared" si="6"/>
        <v>0.20207131699185102</v>
      </c>
    </row>
    <row r="12" spans="2:16" x14ac:dyDescent="0.3">
      <c r="B12" s="29">
        <v>2</v>
      </c>
      <c r="C12" s="15">
        <v>16122.41</v>
      </c>
      <c r="D12" s="22">
        <f t="shared" si="0"/>
        <v>0.62868520870940758</v>
      </c>
      <c r="E12" s="15">
        <v>16964.060000000001</v>
      </c>
      <c r="F12" s="22">
        <f t="shared" si="1"/>
        <v>0.67025749144037894</v>
      </c>
      <c r="G12" s="15">
        <v>42412.2</v>
      </c>
      <c r="H12" s="22">
        <f t="shared" si="2"/>
        <v>1.6492803516249748</v>
      </c>
      <c r="I12" s="15">
        <v>19583.560000000001</v>
      </c>
      <c r="J12" s="22">
        <f t="shared" si="3"/>
        <v>0.76408096415637672</v>
      </c>
      <c r="K12" s="15">
        <v>52088.05</v>
      </c>
      <c r="L12" s="22">
        <f t="shared" si="4"/>
        <v>2.0273475328247694</v>
      </c>
      <c r="M12" s="15">
        <v>73336.070000000007</v>
      </c>
      <c r="N12" s="22">
        <f t="shared" si="5"/>
        <v>3.0434169010179692</v>
      </c>
      <c r="O12" s="15">
        <v>24797.31</v>
      </c>
      <c r="P12" s="22">
        <f t="shared" si="6"/>
        <v>0.96597384194859326</v>
      </c>
    </row>
    <row r="13" spans="2:16" x14ac:dyDescent="0.3">
      <c r="B13" s="29">
        <v>3</v>
      </c>
      <c r="C13" s="15">
        <v>16899.3</v>
      </c>
      <c r="D13" s="22">
        <f t="shared" si="0"/>
        <v>0.65897964060850023</v>
      </c>
      <c r="E13" s="15">
        <v>28178.36</v>
      </c>
      <c r="F13" s="22">
        <f t="shared" si="1"/>
        <v>1.1133394297416961</v>
      </c>
      <c r="G13" s="15">
        <v>61771.6</v>
      </c>
      <c r="H13" s="22">
        <f t="shared" si="2"/>
        <v>2.4021080294923935</v>
      </c>
      <c r="I13" s="15">
        <v>49838.879999999997</v>
      </c>
      <c r="J13" s="22">
        <f t="shared" si="3"/>
        <v>1.9445361049203493</v>
      </c>
      <c r="K13" s="15">
        <v>61767.89</v>
      </c>
      <c r="L13" s="22">
        <f t="shared" si="4"/>
        <v>2.4041018889993335</v>
      </c>
      <c r="M13" s="15">
        <v>91324.19</v>
      </c>
      <c r="N13" s="22">
        <f t="shared" si="5"/>
        <v>3.7899165215394848</v>
      </c>
      <c r="O13" s="15">
        <v>35163.32</v>
      </c>
      <c r="P13" s="22">
        <f t="shared" si="6"/>
        <v>1.3697795170551892</v>
      </c>
    </row>
    <row r="14" spans="2:16" x14ac:dyDescent="0.3">
      <c r="B14" s="29">
        <v>4</v>
      </c>
      <c r="C14" s="15">
        <v>52886.63</v>
      </c>
      <c r="D14" s="22">
        <f t="shared" si="0"/>
        <v>2.0622873391439129</v>
      </c>
      <c r="E14" s="15">
        <v>48060.11</v>
      </c>
      <c r="F14" s="22">
        <f t="shared" si="1"/>
        <v>1.8988761397300336</v>
      </c>
      <c r="G14" s="15">
        <v>83815.509999999995</v>
      </c>
      <c r="H14" s="22">
        <f t="shared" si="2"/>
        <v>3.2593280660853861</v>
      </c>
      <c r="I14" s="15">
        <v>70891.179999999993</v>
      </c>
      <c r="J14" s="22">
        <f t="shared" si="3"/>
        <v>2.7659220879443391</v>
      </c>
      <c r="K14" s="15">
        <v>85283.24</v>
      </c>
      <c r="L14" s="22">
        <f t="shared" si="4"/>
        <v>3.3193557102886886</v>
      </c>
      <c r="M14" s="15">
        <v>100343.3</v>
      </c>
      <c r="N14" s="22">
        <f t="shared" si="5"/>
        <v>4.1642058965515378</v>
      </c>
      <c r="O14" s="15">
        <v>62989.48</v>
      </c>
      <c r="P14" s="22">
        <f t="shared" si="6"/>
        <v>2.4537415549486652</v>
      </c>
    </row>
    <row r="15" spans="2:16" x14ac:dyDescent="0.3">
      <c r="B15" s="29">
        <v>5</v>
      </c>
      <c r="C15" s="15">
        <v>213815.2</v>
      </c>
      <c r="D15" s="22">
        <f t="shared" si="0"/>
        <v>8.3376153836333238</v>
      </c>
      <c r="E15" s="15">
        <v>221298.7</v>
      </c>
      <c r="F15" s="22">
        <f t="shared" si="1"/>
        <v>8.7436092256816469</v>
      </c>
      <c r="G15" s="15">
        <v>307748.90000000002</v>
      </c>
      <c r="H15" s="22">
        <f t="shared" si="2"/>
        <v>11.967410650808006</v>
      </c>
      <c r="I15" s="15">
        <v>221365.6</v>
      </c>
      <c r="J15" s="22">
        <f t="shared" si="3"/>
        <v>8.6368995769438666</v>
      </c>
      <c r="K15" s="15">
        <v>385222.1</v>
      </c>
      <c r="L15" s="22">
        <f t="shared" si="4"/>
        <v>14.993440415307861</v>
      </c>
      <c r="M15" s="15">
        <v>411588.2</v>
      </c>
      <c r="N15" s="22">
        <f t="shared" si="5"/>
        <v>17.0807419069438</v>
      </c>
      <c r="O15" s="15">
        <v>250389.1</v>
      </c>
      <c r="P15" s="22">
        <f t="shared" si="6"/>
        <v>9.7538531763747987</v>
      </c>
    </row>
    <row r="16" spans="2:16" x14ac:dyDescent="0.3">
      <c r="B16" s="29">
        <v>6</v>
      </c>
      <c r="C16" s="15">
        <v>196171.1</v>
      </c>
      <c r="D16" s="22">
        <f t="shared" si="0"/>
        <v>7.649592644415697</v>
      </c>
      <c r="E16" s="15">
        <v>219473.4</v>
      </c>
      <c r="F16" s="22">
        <f t="shared" si="1"/>
        <v>8.6714908177577108</v>
      </c>
      <c r="G16" s="15">
        <v>321948.90000000002</v>
      </c>
      <c r="H16" s="22">
        <f t="shared" si="2"/>
        <v>12.519605089980571</v>
      </c>
      <c r="I16" s="15">
        <v>213464.4</v>
      </c>
      <c r="J16" s="22">
        <f t="shared" si="3"/>
        <v>8.3286228124540411</v>
      </c>
      <c r="K16" s="15">
        <v>370018.8</v>
      </c>
      <c r="L16" s="22">
        <f t="shared" si="4"/>
        <v>14.401704446197963</v>
      </c>
      <c r="M16" s="15">
        <v>312956.09999999998</v>
      </c>
      <c r="N16" s="22">
        <f t="shared" si="5"/>
        <v>12.987550110289103</v>
      </c>
      <c r="O16" s="15">
        <v>237356.1</v>
      </c>
      <c r="P16" s="22">
        <f t="shared" si="6"/>
        <v>9.2461554832735704</v>
      </c>
    </row>
    <row r="17" spans="2:16" x14ac:dyDescent="0.3">
      <c r="B17" s="29">
        <v>7</v>
      </c>
      <c r="C17" s="15">
        <v>368497.8</v>
      </c>
      <c r="D17" s="22">
        <f t="shared" si="0"/>
        <v>14.369384992811716</v>
      </c>
      <c r="E17" s="15">
        <v>398969.1</v>
      </c>
      <c r="F17" s="22">
        <f t="shared" si="1"/>
        <v>15.76344507908046</v>
      </c>
      <c r="G17" s="15">
        <v>475553.9</v>
      </c>
      <c r="H17" s="22">
        <f t="shared" si="2"/>
        <v>18.492832331466609</v>
      </c>
      <c r="I17" s="15">
        <v>457799.1</v>
      </c>
      <c r="J17" s="22">
        <f t="shared" si="3"/>
        <v>17.861695101295243</v>
      </c>
      <c r="K17" s="15">
        <v>543693.69999999995</v>
      </c>
      <c r="L17" s="22">
        <f t="shared" si="4"/>
        <v>21.161400384682672</v>
      </c>
      <c r="M17" s="15">
        <v>437683</v>
      </c>
      <c r="N17" s="22">
        <f t="shared" si="5"/>
        <v>18.163665430779801</v>
      </c>
      <c r="O17" s="15">
        <v>393570.6</v>
      </c>
      <c r="P17" s="22">
        <f t="shared" si="6"/>
        <v>15.331457507286597</v>
      </c>
    </row>
    <row r="18" spans="2:16" x14ac:dyDescent="0.3">
      <c r="B18" s="29">
        <v>8</v>
      </c>
      <c r="C18" s="15">
        <v>745463.9</v>
      </c>
      <c r="D18" s="22">
        <f t="shared" si="0"/>
        <v>29.068987053227708</v>
      </c>
      <c r="E18" s="15">
        <v>680317.3</v>
      </c>
      <c r="F18" s="22">
        <f t="shared" si="1"/>
        <v>26.879636530493983</v>
      </c>
      <c r="G18" s="15">
        <v>561867.9</v>
      </c>
      <c r="H18" s="22">
        <f t="shared" si="2"/>
        <v>21.849319009124411</v>
      </c>
      <c r="I18" s="15">
        <v>608804.4</v>
      </c>
      <c r="J18" s="22">
        <f t="shared" si="3"/>
        <v>23.753385642582064</v>
      </c>
      <c r="K18" s="15">
        <v>556569.4</v>
      </c>
      <c r="L18" s="22">
        <f t="shared" si="4"/>
        <v>21.662542558912502</v>
      </c>
      <c r="M18" s="15">
        <v>402979</v>
      </c>
      <c r="N18" s="22">
        <f t="shared" si="5"/>
        <v>16.723463629225289</v>
      </c>
      <c r="O18" s="15">
        <v>619124.69999999995</v>
      </c>
      <c r="P18" s="22">
        <f t="shared" si="6"/>
        <v>24.117868635923422</v>
      </c>
    </row>
    <row r="19" spans="2:16" x14ac:dyDescent="0.3">
      <c r="B19" s="29">
        <v>9</v>
      </c>
      <c r="C19" s="15">
        <v>430819.8</v>
      </c>
      <c r="D19" s="22">
        <f t="shared" si="0"/>
        <v>16.79959980419461</v>
      </c>
      <c r="E19" s="15">
        <v>345681.1</v>
      </c>
      <c r="F19" s="22">
        <f t="shared" si="1"/>
        <v>13.658012700046495</v>
      </c>
      <c r="G19" s="15">
        <v>258649.1</v>
      </c>
      <c r="H19" s="22">
        <f t="shared" si="2"/>
        <v>10.058070050492153</v>
      </c>
      <c r="I19" s="15">
        <v>331079.40000000002</v>
      </c>
      <c r="J19" s="22">
        <f t="shared" si="3"/>
        <v>12.917542426622877</v>
      </c>
      <c r="K19" s="15">
        <v>202508.1</v>
      </c>
      <c r="L19" s="22">
        <f t="shared" si="4"/>
        <v>7.8819287132467375</v>
      </c>
      <c r="M19" s="15">
        <v>156643.20000000001</v>
      </c>
      <c r="N19" s="22">
        <f t="shared" si="5"/>
        <v>6.5006287125767432</v>
      </c>
      <c r="O19" s="15">
        <v>349367.3</v>
      </c>
      <c r="P19" s="22">
        <f t="shared" si="6"/>
        <v>13.609527526663449</v>
      </c>
    </row>
    <row r="20" spans="2:16" x14ac:dyDescent="0.3">
      <c r="B20" s="29">
        <v>10</v>
      </c>
      <c r="C20" s="15">
        <v>503502.2</v>
      </c>
      <c r="D20" s="22">
        <f t="shared" si="0"/>
        <v>19.633813163952901</v>
      </c>
      <c r="E20" s="15">
        <v>553475.30000000005</v>
      </c>
      <c r="F20" s="22">
        <f t="shared" si="1"/>
        <v>21.868053175490491</v>
      </c>
      <c r="G20" s="15">
        <v>412586.7</v>
      </c>
      <c r="H20" s="22">
        <f t="shared" si="2"/>
        <v>16.044231085673179</v>
      </c>
      <c r="I20" s="15">
        <v>546699</v>
      </c>
      <c r="J20" s="22">
        <f t="shared" si="3"/>
        <v>21.330253489320992</v>
      </c>
      <c r="K20" s="15">
        <v>222644.7</v>
      </c>
      <c r="L20" s="22">
        <f t="shared" si="4"/>
        <v>8.6656763545863402</v>
      </c>
      <c r="M20" s="15">
        <v>171373.1</v>
      </c>
      <c r="N20" s="22">
        <f t="shared" si="5"/>
        <v>7.111913536133617</v>
      </c>
      <c r="O20" s="15">
        <v>571481.69999999995</v>
      </c>
      <c r="P20" s="22">
        <f t="shared" si="6"/>
        <v>22.26194588656243</v>
      </c>
    </row>
    <row r="21" spans="2:16" x14ac:dyDescent="0.3">
      <c r="B21" s="2" t="s">
        <v>2</v>
      </c>
      <c r="C21" s="3">
        <f>SUM(C10:C20)</f>
        <v>2564464.66</v>
      </c>
      <c r="D21" s="6">
        <f>SUM(D10:D20)</f>
        <v>100</v>
      </c>
      <c r="E21" s="3">
        <f t="shared" ref="E21:P21" si="7">SUM(E10:E20)</f>
        <v>2530976.5600000005</v>
      </c>
      <c r="F21" s="6">
        <f t="shared" si="7"/>
        <v>99.999999999999986</v>
      </c>
      <c r="G21" s="3">
        <f t="shared" si="7"/>
        <v>2571557.9500000002</v>
      </c>
      <c r="H21" s="6">
        <f t="shared" si="7"/>
        <v>99.999999999999986</v>
      </c>
      <c r="I21" s="3">
        <f t="shared" si="7"/>
        <v>2563021.58</v>
      </c>
      <c r="J21" s="6">
        <f t="shared" si="7"/>
        <v>100</v>
      </c>
      <c r="K21" s="3">
        <f t="shared" si="7"/>
        <v>2569270.89</v>
      </c>
      <c r="L21" s="6">
        <f t="shared" si="7"/>
        <v>99.999999999999986</v>
      </c>
      <c r="M21" s="3">
        <f t="shared" si="7"/>
        <v>2409662.31</v>
      </c>
      <c r="N21" s="6">
        <f t="shared" si="7"/>
        <v>100</v>
      </c>
      <c r="O21" s="3">
        <f t="shared" si="7"/>
        <v>2567078.83</v>
      </c>
      <c r="P21" s="6">
        <f t="shared" si="7"/>
        <v>99.999999999999986</v>
      </c>
    </row>
    <row r="22" spans="2:16" ht="14.5" customHeight="1" x14ac:dyDescent="0.3">
      <c r="B22" s="61" t="s">
        <v>210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</row>
    <row r="23" spans="2:16" ht="14.5" customHeight="1" x14ac:dyDescent="0.3">
      <c r="B23" s="46" t="s">
        <v>215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</row>
  </sheetData>
  <mergeCells count="12">
    <mergeCell ref="B23:P23"/>
    <mergeCell ref="B22:P22"/>
    <mergeCell ref="O8:P8"/>
    <mergeCell ref="C8:D8"/>
    <mergeCell ref="B7:P7"/>
    <mergeCell ref="B6:P6"/>
    <mergeCell ref="E8:F8"/>
    <mergeCell ref="G8:H8"/>
    <mergeCell ref="I8:J8"/>
    <mergeCell ref="K8:L8"/>
    <mergeCell ref="M8:N8"/>
    <mergeCell ref="B8:B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D18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17" style="7" customWidth="1"/>
    <col min="3" max="3" width="11.453125" style="7"/>
    <col min="4" max="4" width="20.1796875" style="7" customWidth="1"/>
    <col min="5" max="16384" width="11.453125" style="7"/>
  </cols>
  <sheetData>
    <row r="6" spans="2:4" x14ac:dyDescent="0.3">
      <c r="B6" s="42" t="s">
        <v>206</v>
      </c>
      <c r="C6" s="42"/>
      <c r="D6" s="42"/>
    </row>
    <row r="7" spans="2:4" ht="30" customHeight="1" x14ac:dyDescent="0.3">
      <c r="B7" s="43" t="s">
        <v>174</v>
      </c>
      <c r="C7" s="43"/>
      <c r="D7" s="43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5</v>
      </c>
      <c r="C9" s="15">
        <v>2190441</v>
      </c>
      <c r="D9" s="16">
        <f>C9/$C$12*100</f>
        <v>84.9695559709657</v>
      </c>
    </row>
    <row r="10" spans="2:4" x14ac:dyDescent="0.3">
      <c r="B10" s="14" t="s">
        <v>6</v>
      </c>
      <c r="C10" s="15">
        <v>386379.8</v>
      </c>
      <c r="D10" s="16">
        <f>C10/$C$12*100</f>
        <v>14.988086893073374</v>
      </c>
    </row>
    <row r="11" spans="2:4" x14ac:dyDescent="0.3">
      <c r="B11" s="14" t="s">
        <v>36</v>
      </c>
      <c r="C11" s="15">
        <v>1091.93</v>
      </c>
      <c r="D11" s="17">
        <f>C11/$C$12*100</f>
        <v>4.2357135960921381E-2</v>
      </c>
    </row>
    <row r="12" spans="2:4" x14ac:dyDescent="0.3">
      <c r="B12" s="2" t="s">
        <v>2</v>
      </c>
      <c r="C12" s="3">
        <f>SUM(C9:C11)</f>
        <v>2577912.73</v>
      </c>
      <c r="D12" s="6">
        <f>SUM(D9:D11)</f>
        <v>100</v>
      </c>
    </row>
    <row r="13" spans="2:4" ht="24" customHeight="1" x14ac:dyDescent="0.3">
      <c r="B13" s="44" t="s">
        <v>214</v>
      </c>
      <c r="C13" s="45"/>
      <c r="D13" s="45"/>
    </row>
    <row r="15" spans="2:4" x14ac:dyDescent="0.3">
      <c r="C15" s="13"/>
    </row>
    <row r="18" spans="3:3" x14ac:dyDescent="0.3">
      <c r="C18" s="13"/>
    </row>
  </sheetData>
  <mergeCells count="3">
    <mergeCell ref="B6:D6"/>
    <mergeCell ref="B7:D7"/>
    <mergeCell ref="B13:D13"/>
  </mergeCells>
  <pageMargins left="0.7" right="0.7" top="0.75" bottom="0.75" header="0.3" footer="0.3"/>
  <pageSetup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6:D19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30.1796875" style="7" customWidth="1"/>
    <col min="3" max="4" width="15.7265625" style="7" customWidth="1"/>
    <col min="5" max="16384" width="11.453125" style="7"/>
  </cols>
  <sheetData>
    <row r="6" spans="2:4" x14ac:dyDescent="0.3">
      <c r="B6" s="42" t="s">
        <v>186</v>
      </c>
      <c r="C6" s="42"/>
      <c r="D6" s="42"/>
    </row>
    <row r="7" spans="2:4" s="23" customFormat="1" x14ac:dyDescent="0.35">
      <c r="B7" s="43" t="s">
        <v>95</v>
      </c>
      <c r="C7" s="43"/>
      <c r="D7" s="43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96</v>
      </c>
      <c r="C9" s="15">
        <v>1375230</v>
      </c>
      <c r="D9" s="22">
        <v>53.346645808552154</v>
      </c>
    </row>
    <row r="10" spans="2:4" x14ac:dyDescent="0.3">
      <c r="B10" s="14" t="s">
        <v>99</v>
      </c>
      <c r="C10" s="15">
        <v>642798.80000000005</v>
      </c>
      <c r="D10" s="22">
        <v>24.934854467807096</v>
      </c>
    </row>
    <row r="11" spans="2:4" x14ac:dyDescent="0.3">
      <c r="B11" s="14" t="s">
        <v>97</v>
      </c>
      <c r="C11" s="15">
        <v>305940.40000000002</v>
      </c>
      <c r="D11" s="22">
        <v>11.867756053406898</v>
      </c>
    </row>
    <row r="12" spans="2:4" x14ac:dyDescent="0.3">
      <c r="B12" s="14" t="s">
        <v>100</v>
      </c>
      <c r="C12" s="15">
        <v>132715.4</v>
      </c>
      <c r="D12" s="22">
        <v>5.1481726235904697</v>
      </c>
    </row>
    <row r="13" spans="2:4" x14ac:dyDescent="0.3">
      <c r="B13" s="14" t="s">
        <v>98</v>
      </c>
      <c r="C13" s="15">
        <v>42706.879999999997</v>
      </c>
      <c r="D13" s="22">
        <v>1.6566456526896152</v>
      </c>
    </row>
    <row r="14" spans="2:4" x14ac:dyDescent="0.3">
      <c r="B14" s="14" t="s">
        <v>101</v>
      </c>
      <c r="C14" s="15">
        <v>41670.17</v>
      </c>
      <c r="D14" s="22">
        <v>1.6164305605405316</v>
      </c>
    </row>
    <row r="15" spans="2:4" x14ac:dyDescent="0.3">
      <c r="B15" s="14" t="s">
        <v>149</v>
      </c>
      <c r="C15" s="15">
        <v>17564.54</v>
      </c>
      <c r="D15" s="22">
        <v>0.68134733402423353</v>
      </c>
    </row>
    <row r="16" spans="2:4" x14ac:dyDescent="0.3">
      <c r="B16" s="14" t="s">
        <v>102</v>
      </c>
      <c r="C16" s="15">
        <v>10620.3</v>
      </c>
      <c r="D16" s="22">
        <v>0.41197282089582565</v>
      </c>
    </row>
    <row r="17" spans="2:4" x14ac:dyDescent="0.3">
      <c r="B17" s="14" t="s">
        <v>36</v>
      </c>
      <c r="C17" s="15">
        <v>8666.2900000000009</v>
      </c>
      <c r="D17" s="22">
        <v>0.33617467849319566</v>
      </c>
    </row>
    <row r="18" spans="2:4" x14ac:dyDescent="0.3">
      <c r="B18" s="2" t="s">
        <v>2</v>
      </c>
      <c r="C18" s="3">
        <v>2577912.7799999998</v>
      </c>
      <c r="D18" s="6">
        <v>100.00000000000003</v>
      </c>
    </row>
    <row r="19" spans="2:4" x14ac:dyDescent="0.3">
      <c r="B19" s="49" t="s">
        <v>215</v>
      </c>
      <c r="C19" s="49"/>
      <c r="D19" s="49"/>
    </row>
  </sheetData>
  <sortState xmlns:xlrd2="http://schemas.microsoft.com/office/spreadsheetml/2017/richdata2" ref="B9:D17">
    <sortCondition descending="1" ref="D9:D17"/>
  </sortState>
  <mergeCells count="3">
    <mergeCell ref="B6:D6"/>
    <mergeCell ref="B7:D7"/>
    <mergeCell ref="B19:D19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6:H17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30.1796875" style="7" customWidth="1"/>
    <col min="3" max="8" width="10.81640625" style="7" customWidth="1"/>
    <col min="9" max="16384" width="11.453125" style="7"/>
  </cols>
  <sheetData>
    <row r="6" spans="2:8" x14ac:dyDescent="0.3">
      <c r="B6" s="42" t="s">
        <v>110</v>
      </c>
      <c r="C6" s="42"/>
      <c r="D6" s="42"/>
      <c r="E6" s="42"/>
      <c r="F6" s="42"/>
      <c r="G6" s="42"/>
      <c r="H6" s="42"/>
    </row>
    <row r="7" spans="2:8" s="23" customFormat="1" ht="14.5" customHeight="1" x14ac:dyDescent="0.35">
      <c r="B7" s="43" t="s">
        <v>104</v>
      </c>
      <c r="C7" s="43"/>
      <c r="D7" s="43"/>
      <c r="E7" s="43"/>
      <c r="F7" s="43"/>
      <c r="G7" s="43"/>
      <c r="H7" s="43"/>
    </row>
    <row r="8" spans="2:8" ht="15" customHeight="1" x14ac:dyDescent="0.3">
      <c r="B8" s="59" t="s">
        <v>9</v>
      </c>
      <c r="C8" s="62" t="s">
        <v>0</v>
      </c>
      <c r="D8" s="62"/>
      <c r="E8" s="62"/>
      <c r="F8" s="62" t="s">
        <v>1</v>
      </c>
      <c r="G8" s="62"/>
      <c r="H8" s="62"/>
    </row>
    <row r="9" spans="2:8" ht="15" customHeight="1" x14ac:dyDescent="0.3">
      <c r="B9" s="58"/>
      <c r="C9" s="1" t="s">
        <v>5</v>
      </c>
      <c r="D9" s="1" t="s">
        <v>6</v>
      </c>
      <c r="E9" s="1" t="s">
        <v>2</v>
      </c>
      <c r="F9" s="1" t="s">
        <v>5</v>
      </c>
      <c r="G9" s="1" t="s">
        <v>6</v>
      </c>
      <c r="H9" s="1" t="s">
        <v>2</v>
      </c>
    </row>
    <row r="10" spans="2:8" x14ac:dyDescent="0.3">
      <c r="B10" s="14" t="s">
        <v>105</v>
      </c>
      <c r="C10" s="15">
        <v>463613.1</v>
      </c>
      <c r="D10" s="15">
        <v>2114300</v>
      </c>
      <c r="E10" s="15">
        <f>SUM(C10:D10)</f>
        <v>2577913.1</v>
      </c>
      <c r="F10" s="22">
        <f>C10/E10*100</f>
        <v>17.984046863332978</v>
      </c>
      <c r="G10" s="22">
        <f>D10/E10*100</f>
        <v>82.015953136667022</v>
      </c>
      <c r="H10" s="24">
        <f>SUM(F10:G10)</f>
        <v>100</v>
      </c>
    </row>
    <row r="11" spans="2:8" x14ac:dyDescent="0.3">
      <c r="B11" s="14" t="s">
        <v>106</v>
      </c>
      <c r="C11" s="15">
        <v>423323.7</v>
      </c>
      <c r="D11" s="15">
        <v>2154589</v>
      </c>
      <c r="E11" s="15">
        <f t="shared" ref="E11:E14" si="0">SUM(C11:D11)</f>
        <v>2577912.7000000002</v>
      </c>
      <c r="F11" s="22">
        <f t="shared" ref="F11:F14" si="1">C11/E11*100</f>
        <v>16.421180593120937</v>
      </c>
      <c r="G11" s="22">
        <f t="shared" ref="G11:G14" si="2">D11/E11*100</f>
        <v>83.578819406879063</v>
      </c>
      <c r="H11" s="24">
        <f>SUM(F11:G11)</f>
        <v>100</v>
      </c>
    </row>
    <row r="12" spans="2:8" x14ac:dyDescent="0.3">
      <c r="B12" s="14" t="s">
        <v>107</v>
      </c>
      <c r="C12" s="31">
        <v>388512.3</v>
      </c>
      <c r="D12" s="31">
        <v>2189401</v>
      </c>
      <c r="E12" s="15">
        <f t="shared" si="0"/>
        <v>2577913.2999999998</v>
      </c>
      <c r="F12" s="22">
        <f t="shared" si="1"/>
        <v>15.07080552321135</v>
      </c>
      <c r="G12" s="22">
        <f t="shared" si="2"/>
        <v>84.929194476788666</v>
      </c>
      <c r="H12" s="24">
        <f t="shared" ref="H12" si="3">SUM(F12:G12)</f>
        <v>100.00000000000001</v>
      </c>
    </row>
    <row r="13" spans="2:8" x14ac:dyDescent="0.3">
      <c r="B13" s="14" t="s">
        <v>108</v>
      </c>
      <c r="C13" s="31">
        <v>388658.8</v>
      </c>
      <c r="D13" s="31">
        <v>2189254</v>
      </c>
      <c r="E13" s="15">
        <f t="shared" si="0"/>
        <v>2577912.7999999998</v>
      </c>
      <c r="F13" s="22">
        <f t="shared" si="1"/>
        <v>15.076491338264042</v>
      </c>
      <c r="G13" s="22">
        <f t="shared" si="2"/>
        <v>84.923508661735966</v>
      </c>
      <c r="H13" s="24">
        <f>SUM(F13:G13)</f>
        <v>100</v>
      </c>
    </row>
    <row r="14" spans="2:8" x14ac:dyDescent="0.3">
      <c r="B14" s="25" t="s">
        <v>109</v>
      </c>
      <c r="C14" s="32">
        <v>81777.09</v>
      </c>
      <c r="D14" s="32">
        <v>2496136</v>
      </c>
      <c r="E14" s="26">
        <f t="shared" si="0"/>
        <v>2577913.09</v>
      </c>
      <c r="F14" s="27">
        <f t="shared" si="1"/>
        <v>3.1722205964670436</v>
      </c>
      <c r="G14" s="27">
        <f t="shared" si="2"/>
        <v>96.827779403532972</v>
      </c>
      <c r="H14" s="28">
        <f>SUM(F14:G14)</f>
        <v>100.00000000000001</v>
      </c>
    </row>
    <row r="15" spans="2:8" ht="14.5" customHeight="1" x14ac:dyDescent="0.3">
      <c r="B15" s="49" t="s">
        <v>215</v>
      </c>
      <c r="C15" s="49"/>
      <c r="D15" s="49"/>
      <c r="E15" s="49"/>
      <c r="F15" s="49"/>
      <c r="G15" s="49"/>
      <c r="H15" s="49"/>
    </row>
    <row r="16" spans="2:8" x14ac:dyDescent="0.3">
      <c r="C16" s="13"/>
      <c r="D16" s="13"/>
      <c r="E16" s="13"/>
      <c r="F16" s="30"/>
      <c r="G16" s="30"/>
      <c r="H16" s="30"/>
    </row>
    <row r="17" spans="3:8" x14ac:dyDescent="0.3">
      <c r="C17" s="13"/>
      <c r="D17" s="13"/>
      <c r="E17" s="13"/>
      <c r="F17" s="30"/>
      <c r="G17" s="30"/>
      <c r="H17" s="30"/>
    </row>
  </sheetData>
  <mergeCells count="6">
    <mergeCell ref="B15:H15"/>
    <mergeCell ref="C8:E8"/>
    <mergeCell ref="F8:H8"/>
    <mergeCell ref="B6:H6"/>
    <mergeCell ref="B7:H7"/>
    <mergeCell ref="B8:B9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6:L18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25.7265625" style="7" customWidth="1"/>
    <col min="3" max="12" width="10.7265625" style="7" customWidth="1"/>
    <col min="13" max="16384" width="11.453125" style="7"/>
  </cols>
  <sheetData>
    <row r="6" spans="2:12" x14ac:dyDescent="0.3">
      <c r="B6" s="42" t="s">
        <v>118</v>
      </c>
      <c r="C6" s="42"/>
      <c r="D6" s="42"/>
      <c r="E6" s="42"/>
      <c r="F6" s="42"/>
      <c r="G6" s="42"/>
      <c r="H6" s="42"/>
      <c r="I6" s="42"/>
      <c r="J6" s="42"/>
      <c r="K6" s="42"/>
      <c r="L6" s="42"/>
    </row>
    <row r="7" spans="2:12" s="23" customFormat="1" ht="14.5" customHeight="1" x14ac:dyDescent="0.35">
      <c r="B7" s="43" t="s">
        <v>111</v>
      </c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2:12" ht="15" customHeight="1" x14ac:dyDescent="0.3">
      <c r="B8" s="59" t="s">
        <v>9</v>
      </c>
      <c r="C8" s="62" t="s">
        <v>0</v>
      </c>
      <c r="D8" s="62"/>
      <c r="E8" s="62"/>
      <c r="F8" s="62"/>
      <c r="G8" s="62"/>
      <c r="H8" s="62" t="s">
        <v>1</v>
      </c>
      <c r="I8" s="62"/>
      <c r="J8" s="62"/>
      <c r="K8" s="62"/>
      <c r="L8" s="62"/>
    </row>
    <row r="9" spans="2:12" ht="15" customHeight="1" x14ac:dyDescent="0.3">
      <c r="B9" s="58"/>
      <c r="C9" s="1" t="s">
        <v>5</v>
      </c>
      <c r="D9" s="1" t="s">
        <v>6</v>
      </c>
      <c r="E9" s="1" t="s">
        <v>102</v>
      </c>
      <c r="F9" s="1" t="s">
        <v>36</v>
      </c>
      <c r="G9" s="1" t="s">
        <v>2</v>
      </c>
      <c r="H9" s="1" t="s">
        <v>5</v>
      </c>
      <c r="I9" s="1" t="s">
        <v>6</v>
      </c>
      <c r="J9" s="1" t="s">
        <v>102</v>
      </c>
      <c r="K9" s="1" t="s">
        <v>36</v>
      </c>
      <c r="L9" s="1" t="s">
        <v>2</v>
      </c>
    </row>
    <row r="10" spans="2:12" x14ac:dyDescent="0.3">
      <c r="B10" s="14" t="s">
        <v>112</v>
      </c>
      <c r="C10" s="15">
        <v>2093875</v>
      </c>
      <c r="D10" s="15">
        <v>459896.8</v>
      </c>
      <c r="E10" s="15">
        <v>24141.5</v>
      </c>
      <c r="F10" s="15">
        <v>0</v>
      </c>
      <c r="G10" s="15">
        <v>2577913</v>
      </c>
      <c r="H10" s="22">
        <f>C10/$G10*100</f>
        <v>81.223648742218998</v>
      </c>
      <c r="I10" s="22">
        <f>D10/$G10*100</f>
        <v>17.839888312755317</v>
      </c>
      <c r="J10" s="22">
        <f>E10/$G10*100</f>
        <v>0.93647458234626235</v>
      </c>
      <c r="K10" s="22">
        <f>F10/$G10*100</f>
        <v>0</v>
      </c>
      <c r="L10" s="24">
        <f>SUM(H10:K10)</f>
        <v>100.00001163732058</v>
      </c>
    </row>
    <row r="11" spans="2:12" x14ac:dyDescent="0.3">
      <c r="B11" s="14" t="s">
        <v>113</v>
      </c>
      <c r="C11" s="15">
        <v>1595286</v>
      </c>
      <c r="D11" s="15">
        <v>977136</v>
      </c>
      <c r="E11" s="15">
        <v>4267.4399999999996</v>
      </c>
      <c r="F11" s="15">
        <v>1223.8</v>
      </c>
      <c r="G11" s="15">
        <v>2577913</v>
      </c>
      <c r="H11" s="22">
        <f t="shared" ref="H11:H15" si="0">C11/$G11*100</f>
        <v>61.882848645396493</v>
      </c>
      <c r="I11" s="22">
        <f t="shared" ref="I11:I15" si="1">D11/$G11*100</f>
        <v>37.90414959698019</v>
      </c>
      <c r="J11" s="22">
        <f t="shared" ref="J11:J13" si="2">E11/$G11*100</f>
        <v>0.16553855774031162</v>
      </c>
      <c r="K11" s="22">
        <f t="shared" ref="K11:K15" si="3">F11/$G11*100</f>
        <v>4.7472509739467546E-2</v>
      </c>
      <c r="L11" s="24">
        <f>SUM(H11:K11)</f>
        <v>100.00000930985645</v>
      </c>
    </row>
    <row r="12" spans="2:12" x14ac:dyDescent="0.3">
      <c r="B12" s="14" t="s">
        <v>114</v>
      </c>
      <c r="C12" s="15">
        <v>2483297</v>
      </c>
      <c r="D12" s="15">
        <v>90197.69</v>
      </c>
      <c r="E12" s="15">
        <v>3194.41</v>
      </c>
      <c r="F12" s="15">
        <v>1223.8</v>
      </c>
      <c r="G12" s="15">
        <v>2577913</v>
      </c>
      <c r="H12" s="22">
        <f t="shared" si="0"/>
        <v>96.329744254363902</v>
      </c>
      <c r="I12" s="22">
        <f t="shared" si="1"/>
        <v>3.4988647793777368</v>
      </c>
      <c r="J12" s="22">
        <f t="shared" si="2"/>
        <v>0.12391457741203833</v>
      </c>
      <c r="K12" s="22">
        <f t="shared" si="3"/>
        <v>4.7472509739467546E-2</v>
      </c>
      <c r="L12" s="24">
        <f>SUM(H12:K12)</f>
        <v>99.999996120893144</v>
      </c>
    </row>
    <row r="13" spans="2:12" x14ac:dyDescent="0.3">
      <c r="B13" s="14" t="s">
        <v>115</v>
      </c>
      <c r="C13" s="15">
        <v>690858.5</v>
      </c>
      <c r="D13" s="15">
        <v>1862563</v>
      </c>
      <c r="E13" s="15">
        <v>20230.16</v>
      </c>
      <c r="F13" s="15">
        <v>4261.18</v>
      </c>
      <c r="G13" s="15">
        <v>2577913</v>
      </c>
      <c r="H13" s="22">
        <f t="shared" si="0"/>
        <v>26.79913945893442</v>
      </c>
      <c r="I13" s="22">
        <f t="shared" si="1"/>
        <v>72.250809084713097</v>
      </c>
      <c r="J13" s="22">
        <f t="shared" si="2"/>
        <v>0.78474952413056609</v>
      </c>
      <c r="K13" s="22">
        <f t="shared" si="3"/>
        <v>0.16529572565094325</v>
      </c>
      <c r="L13" s="24">
        <f>SUM(H13:K13)</f>
        <v>99.999993793429027</v>
      </c>
    </row>
    <row r="14" spans="2:12" x14ac:dyDescent="0.3">
      <c r="B14" s="14" t="s">
        <v>116</v>
      </c>
      <c r="C14" s="15">
        <v>799511.7</v>
      </c>
      <c r="D14" s="15">
        <v>1743977</v>
      </c>
      <c r="E14" s="15">
        <v>27645.21</v>
      </c>
      <c r="F14" s="15">
        <v>6779.36</v>
      </c>
      <c r="G14" s="15">
        <v>2577913</v>
      </c>
      <c r="H14" s="22">
        <f t="shared" si="0"/>
        <v>31.013913192570886</v>
      </c>
      <c r="I14" s="22">
        <f t="shared" si="1"/>
        <v>67.650731424993779</v>
      </c>
      <c r="J14" s="22">
        <f>E14/$G14*100</f>
        <v>1.0723872372729413</v>
      </c>
      <c r="K14" s="22">
        <f t="shared" si="3"/>
        <v>0.26297861875090428</v>
      </c>
      <c r="L14" s="24">
        <f t="shared" ref="L14" si="4">SUM(H14:K14)</f>
        <v>100.0000104735885</v>
      </c>
    </row>
    <row r="15" spans="2:12" x14ac:dyDescent="0.3">
      <c r="B15" s="25" t="s">
        <v>117</v>
      </c>
      <c r="C15" s="26">
        <v>1040864</v>
      </c>
      <c r="D15" s="26">
        <v>1501755</v>
      </c>
      <c r="E15" s="26">
        <v>22978.43</v>
      </c>
      <c r="F15" s="26">
        <v>12315.06</v>
      </c>
      <c r="G15" s="26">
        <v>2577913</v>
      </c>
      <c r="H15" s="27">
        <f t="shared" si="0"/>
        <v>40.376226816032968</v>
      </c>
      <c r="I15" s="27">
        <f t="shared" si="1"/>
        <v>58.254681209179672</v>
      </c>
      <c r="J15" s="27">
        <f>E15/$G15*100</f>
        <v>0.89135785420221703</v>
      </c>
      <c r="K15" s="27">
        <f t="shared" si="3"/>
        <v>0.47771433714015943</v>
      </c>
      <c r="L15" s="28">
        <f>SUM(H15:K15)</f>
        <v>99.999980216555016</v>
      </c>
    </row>
    <row r="16" spans="2:12" ht="14.5" customHeight="1" x14ac:dyDescent="0.3">
      <c r="B16" s="49" t="s">
        <v>215</v>
      </c>
      <c r="C16" s="49"/>
      <c r="D16" s="49"/>
      <c r="E16" s="49"/>
      <c r="F16" s="49"/>
      <c r="G16" s="49"/>
      <c r="H16" s="49"/>
      <c r="I16" s="49"/>
      <c r="J16" s="49"/>
      <c r="K16" s="49"/>
      <c r="L16" s="30"/>
    </row>
    <row r="17" spans="3:12" x14ac:dyDescent="0.3">
      <c r="C17" s="13"/>
      <c r="D17" s="13"/>
      <c r="E17" s="13"/>
      <c r="F17" s="13"/>
      <c r="G17" s="13"/>
      <c r="H17" s="30"/>
      <c r="I17" s="30"/>
      <c r="J17" s="30"/>
      <c r="K17" s="30"/>
      <c r="L17" s="30"/>
    </row>
    <row r="18" spans="3:12" x14ac:dyDescent="0.3">
      <c r="C18" s="13"/>
      <c r="D18" s="13"/>
      <c r="E18" s="13"/>
      <c r="F18" s="13"/>
      <c r="G18" s="13"/>
      <c r="H18" s="30"/>
      <c r="I18" s="30"/>
      <c r="J18" s="30"/>
      <c r="K18" s="30"/>
      <c r="L18" s="30"/>
    </row>
  </sheetData>
  <mergeCells count="6">
    <mergeCell ref="B16:K16"/>
    <mergeCell ref="B6:L6"/>
    <mergeCell ref="B7:L7"/>
    <mergeCell ref="C8:G8"/>
    <mergeCell ref="H8:L8"/>
    <mergeCell ref="B8:B9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B6:D20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20.7265625" style="7" customWidth="1"/>
    <col min="3" max="4" width="15.7265625" style="7" customWidth="1"/>
    <col min="5" max="16384" width="11.453125" style="7"/>
  </cols>
  <sheetData>
    <row r="6" spans="2:4" x14ac:dyDescent="0.3">
      <c r="B6" s="42" t="s">
        <v>187</v>
      </c>
      <c r="C6" s="42"/>
      <c r="D6" s="42"/>
    </row>
    <row r="7" spans="2:4" s="23" customFormat="1" ht="30" customHeight="1" x14ac:dyDescent="0.35">
      <c r="B7" s="43" t="s">
        <v>211</v>
      </c>
      <c r="C7" s="43"/>
      <c r="D7" s="43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119</v>
      </c>
      <c r="C9" s="15">
        <v>1027566</v>
      </c>
      <c r="D9" s="22">
        <f>C9/$C$18*100</f>
        <v>39.860398648208317</v>
      </c>
    </row>
    <row r="10" spans="2:4" x14ac:dyDescent="0.3">
      <c r="B10" s="14" t="s">
        <v>120</v>
      </c>
      <c r="C10" s="15">
        <v>771403</v>
      </c>
      <c r="D10" s="22">
        <f>C10/$C$18*100</f>
        <v>29.923558290585561</v>
      </c>
    </row>
    <row r="11" spans="2:4" x14ac:dyDescent="0.3">
      <c r="B11" s="14" t="s">
        <v>121</v>
      </c>
      <c r="C11" s="15">
        <v>204412</v>
      </c>
      <c r="D11" s="22">
        <f>C11/$C$18*100</f>
        <v>7.9293629883409515</v>
      </c>
    </row>
    <row r="12" spans="2:4" x14ac:dyDescent="0.3">
      <c r="B12" s="14" t="s">
        <v>122</v>
      </c>
      <c r="C12" s="15">
        <v>35879</v>
      </c>
      <c r="D12" s="22">
        <f t="shared" ref="D12" si="0">C12/$C$18*100</f>
        <v>1.3917852898004277</v>
      </c>
    </row>
    <row r="13" spans="2:4" x14ac:dyDescent="0.3">
      <c r="B13" s="14" t="s">
        <v>123</v>
      </c>
      <c r="C13" s="15">
        <v>13924</v>
      </c>
      <c r="D13" s="22">
        <f>C13/$C$18*100</f>
        <v>0.5401270485571269</v>
      </c>
    </row>
    <row r="14" spans="2:4" x14ac:dyDescent="0.3">
      <c r="B14" s="14" t="s">
        <v>124</v>
      </c>
      <c r="C14" s="15">
        <v>7782</v>
      </c>
      <c r="D14" s="22">
        <f>C14/$C$18*100</f>
        <v>0.3018722128606407</v>
      </c>
    </row>
    <row r="15" spans="2:4" x14ac:dyDescent="0.3">
      <c r="B15" s="14" t="s">
        <v>125</v>
      </c>
      <c r="C15" s="15">
        <v>10485</v>
      </c>
      <c r="D15" s="22">
        <f>C15/$C$18*100</f>
        <v>0.40672451193058567</v>
      </c>
    </row>
    <row r="16" spans="2:4" x14ac:dyDescent="0.3">
      <c r="B16" s="14" t="s">
        <v>102</v>
      </c>
      <c r="C16" s="15">
        <v>328641</v>
      </c>
      <c r="D16" s="22">
        <f>C16/$C$18*100</f>
        <v>12.748340517442022</v>
      </c>
    </row>
    <row r="17" spans="2:4" x14ac:dyDescent="0.3">
      <c r="B17" s="14" t="s">
        <v>36</v>
      </c>
      <c r="C17" s="15">
        <v>177820</v>
      </c>
      <c r="D17" s="22">
        <f>C17/$C$18*100</f>
        <v>6.8978304922743678</v>
      </c>
    </row>
    <row r="18" spans="2:4" ht="15" x14ac:dyDescent="0.3">
      <c r="B18" s="2" t="s">
        <v>208</v>
      </c>
      <c r="C18" s="8">
        <f>SUM(C9:C17)</f>
        <v>2577912</v>
      </c>
      <c r="D18" s="6">
        <f>SUM(D9:D17)</f>
        <v>100</v>
      </c>
    </row>
    <row r="19" spans="2:4" ht="23.25" customHeight="1" x14ac:dyDescent="0.3">
      <c r="B19" s="47" t="s">
        <v>196</v>
      </c>
      <c r="C19" s="47"/>
      <c r="D19" s="47"/>
    </row>
    <row r="20" spans="2:4" ht="24" customHeight="1" x14ac:dyDescent="0.3">
      <c r="B20" s="52" t="s">
        <v>215</v>
      </c>
      <c r="C20" s="52"/>
      <c r="D20" s="52"/>
    </row>
  </sheetData>
  <mergeCells count="4">
    <mergeCell ref="B6:D6"/>
    <mergeCell ref="B7:D7"/>
    <mergeCell ref="B20:D20"/>
    <mergeCell ref="B19:D19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6:I18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32" style="7" customWidth="1"/>
    <col min="3" max="5" width="10.81640625" style="7" customWidth="1"/>
    <col min="6" max="8" width="8.7265625" style="7" customWidth="1"/>
    <col min="9" max="16384" width="11.453125" style="7"/>
  </cols>
  <sheetData>
    <row r="6" spans="2:9" x14ac:dyDescent="0.3">
      <c r="B6" s="42" t="s">
        <v>188</v>
      </c>
      <c r="C6" s="42"/>
      <c r="D6" s="42"/>
      <c r="E6" s="42"/>
      <c r="F6" s="42"/>
      <c r="G6" s="42"/>
      <c r="H6" s="42"/>
    </row>
    <row r="7" spans="2:9" s="23" customFormat="1" ht="14.5" customHeight="1" x14ac:dyDescent="0.35">
      <c r="B7" s="43" t="s">
        <v>126</v>
      </c>
      <c r="C7" s="43"/>
      <c r="D7" s="43"/>
      <c r="E7" s="43"/>
      <c r="F7" s="43"/>
      <c r="G7" s="43"/>
      <c r="H7" s="43"/>
    </row>
    <row r="8" spans="2:9" ht="15" customHeight="1" x14ac:dyDescent="0.3">
      <c r="B8" s="59" t="s">
        <v>9</v>
      </c>
      <c r="C8" s="62" t="s">
        <v>0</v>
      </c>
      <c r="D8" s="62"/>
      <c r="E8" s="62"/>
      <c r="F8" s="62" t="s">
        <v>1</v>
      </c>
      <c r="G8" s="62"/>
      <c r="H8" s="62"/>
    </row>
    <row r="9" spans="2:9" ht="15" customHeight="1" x14ac:dyDescent="0.3">
      <c r="B9" s="58"/>
      <c r="C9" s="1" t="s">
        <v>5</v>
      </c>
      <c r="D9" s="1" t="s">
        <v>6</v>
      </c>
      <c r="E9" s="1" t="s">
        <v>2</v>
      </c>
      <c r="F9" s="1" t="s">
        <v>5</v>
      </c>
      <c r="G9" s="1" t="s">
        <v>6</v>
      </c>
      <c r="H9" s="1" t="s">
        <v>2</v>
      </c>
    </row>
    <row r="10" spans="2:9" x14ac:dyDescent="0.3">
      <c r="B10" s="14" t="s">
        <v>127</v>
      </c>
      <c r="C10" s="15">
        <v>518723.65</v>
      </c>
      <c r="D10" s="15">
        <v>2059189</v>
      </c>
      <c r="E10" s="15">
        <f>SUM(C10:D10)</f>
        <v>2577912.65</v>
      </c>
      <c r="F10" s="22">
        <f>C10/$E10*100</f>
        <v>20.12184741790999</v>
      </c>
      <c r="G10" s="22">
        <f>D10/$E10*100</f>
        <v>79.87815258209001</v>
      </c>
      <c r="H10" s="24">
        <f>SUM(F10:G10)</f>
        <v>100</v>
      </c>
      <c r="I10" s="13"/>
    </row>
    <row r="11" spans="2:9" x14ac:dyDescent="0.3">
      <c r="B11" s="14" t="s">
        <v>128</v>
      </c>
      <c r="C11" s="15">
        <v>238786.49</v>
      </c>
      <c r="D11" s="15">
        <v>2339127</v>
      </c>
      <c r="E11" s="15">
        <f t="shared" ref="E11:E17" si="0">SUM(C11:D11)</f>
        <v>2577913.4900000002</v>
      </c>
      <c r="F11" s="22">
        <f>C11/$E11*100</f>
        <v>9.2627813511305988</v>
      </c>
      <c r="G11" s="22">
        <f>D11/$E11*100</f>
        <v>90.737218648869387</v>
      </c>
      <c r="H11" s="24">
        <f>SUM(F11:G11)</f>
        <v>99.999999999999986</v>
      </c>
      <c r="I11" s="13"/>
    </row>
    <row r="12" spans="2:9" x14ac:dyDescent="0.3">
      <c r="B12" s="14" t="s">
        <v>129</v>
      </c>
      <c r="C12" s="15">
        <v>359849.05</v>
      </c>
      <c r="D12" s="15">
        <v>2218064</v>
      </c>
      <c r="E12" s="15">
        <f t="shared" si="0"/>
        <v>2577913.0499999998</v>
      </c>
      <c r="F12" s="22">
        <f t="shared" ref="F12:F17" si="1">C12/$E12*100</f>
        <v>13.958928909568924</v>
      </c>
      <c r="G12" s="22">
        <f t="shared" ref="G12:G17" si="2">D12/$E12*100</f>
        <v>86.041071090431089</v>
      </c>
      <c r="H12" s="24">
        <f>SUM(F12:G12)</f>
        <v>100.00000000000001</v>
      </c>
      <c r="I12" s="13"/>
    </row>
    <row r="13" spans="2:9" x14ac:dyDescent="0.3">
      <c r="B13" s="14" t="s">
        <v>130</v>
      </c>
      <c r="C13" s="15">
        <v>286941.76899999997</v>
      </c>
      <c r="D13" s="15">
        <v>2290971</v>
      </c>
      <c r="E13" s="15">
        <f t="shared" si="0"/>
        <v>2577912.7689999999</v>
      </c>
      <c r="F13" s="22">
        <f t="shared" si="1"/>
        <v>11.130778839786258</v>
      </c>
      <c r="G13" s="22">
        <f t="shared" si="2"/>
        <v>88.869221160213755</v>
      </c>
      <c r="H13" s="24">
        <f t="shared" ref="H13:H16" si="3">SUM(F13:G13)</f>
        <v>100.00000000000001</v>
      </c>
      <c r="I13" s="13"/>
    </row>
    <row r="14" spans="2:9" x14ac:dyDescent="0.3">
      <c r="B14" s="14" t="s">
        <v>131</v>
      </c>
      <c r="C14" s="15">
        <v>35836.28</v>
      </c>
      <c r="D14" s="15">
        <v>2542077</v>
      </c>
      <c r="E14" s="15">
        <f t="shared" si="0"/>
        <v>2577913.2799999998</v>
      </c>
      <c r="F14" s="22">
        <f t="shared" si="1"/>
        <v>1.3901274444732292</v>
      </c>
      <c r="G14" s="22">
        <f t="shared" si="2"/>
        <v>98.609872555526778</v>
      </c>
      <c r="H14" s="24">
        <f>SUM(F14:G14)</f>
        <v>100</v>
      </c>
      <c r="I14" s="13"/>
    </row>
    <row r="15" spans="2:9" x14ac:dyDescent="0.3">
      <c r="B15" s="14" t="s">
        <v>132</v>
      </c>
      <c r="C15" s="15">
        <v>333937.21000000002</v>
      </c>
      <c r="D15" s="15">
        <v>2243976</v>
      </c>
      <c r="E15" s="15">
        <f t="shared" si="0"/>
        <v>2577913.21</v>
      </c>
      <c r="F15" s="22">
        <f t="shared" si="1"/>
        <v>12.953780162366291</v>
      </c>
      <c r="G15" s="22">
        <f t="shared" si="2"/>
        <v>87.046219837633714</v>
      </c>
      <c r="H15" s="24">
        <f>SUM(F15:G15)</f>
        <v>100</v>
      </c>
      <c r="I15" s="13"/>
    </row>
    <row r="16" spans="2:9" x14ac:dyDescent="0.3">
      <c r="B16" s="14" t="s">
        <v>133</v>
      </c>
      <c r="C16" s="15">
        <v>75721.921000000002</v>
      </c>
      <c r="D16" s="15">
        <v>2502191</v>
      </c>
      <c r="E16" s="15">
        <f t="shared" si="0"/>
        <v>2577912.9210000001</v>
      </c>
      <c r="F16" s="22">
        <f t="shared" si="1"/>
        <v>2.937334321231714</v>
      </c>
      <c r="G16" s="22">
        <f t="shared" si="2"/>
        <v>97.062665678768283</v>
      </c>
      <c r="H16" s="24">
        <f t="shared" si="3"/>
        <v>100</v>
      </c>
      <c r="I16" s="13"/>
    </row>
    <row r="17" spans="2:9" x14ac:dyDescent="0.3">
      <c r="B17" s="25" t="s">
        <v>134</v>
      </c>
      <c r="C17" s="26">
        <v>58690.64</v>
      </c>
      <c r="D17" s="26">
        <v>2519222</v>
      </c>
      <c r="E17" s="26">
        <f t="shared" si="0"/>
        <v>2577912.64</v>
      </c>
      <c r="F17" s="27">
        <f t="shared" si="1"/>
        <v>2.2766729597167421</v>
      </c>
      <c r="G17" s="27">
        <f t="shared" si="2"/>
        <v>97.723327040283252</v>
      </c>
      <c r="H17" s="28">
        <f>SUM(F17:G17)</f>
        <v>100</v>
      </c>
      <c r="I17" s="13"/>
    </row>
    <row r="18" spans="2:9" ht="14.5" customHeight="1" x14ac:dyDescent="0.3">
      <c r="B18" s="49" t="s">
        <v>215</v>
      </c>
      <c r="C18" s="49"/>
      <c r="D18" s="49"/>
      <c r="E18" s="49"/>
      <c r="F18" s="49"/>
      <c r="G18" s="49"/>
      <c r="H18" s="49"/>
    </row>
  </sheetData>
  <mergeCells count="6">
    <mergeCell ref="B18:H18"/>
    <mergeCell ref="B6:H6"/>
    <mergeCell ref="B7:H7"/>
    <mergeCell ref="C8:E8"/>
    <mergeCell ref="F8:H8"/>
    <mergeCell ref="B8:B9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B6:L23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47.54296875" style="7" customWidth="1"/>
    <col min="3" max="7" width="10.7265625" style="7" customWidth="1"/>
    <col min="8" max="12" width="8.7265625" style="7" customWidth="1"/>
    <col min="13" max="16384" width="11.453125" style="7"/>
  </cols>
  <sheetData>
    <row r="6" spans="2:12" x14ac:dyDescent="0.3">
      <c r="B6" s="42" t="s">
        <v>189</v>
      </c>
      <c r="C6" s="42"/>
      <c r="D6" s="42"/>
      <c r="E6" s="42"/>
      <c r="F6" s="42"/>
      <c r="G6" s="42"/>
      <c r="H6" s="42"/>
      <c r="I6" s="42"/>
      <c r="J6" s="42"/>
      <c r="K6" s="42"/>
      <c r="L6" s="42"/>
    </row>
    <row r="7" spans="2:12" s="23" customFormat="1" ht="14.5" customHeight="1" x14ac:dyDescent="0.35">
      <c r="B7" s="43" t="s">
        <v>135</v>
      </c>
      <c r="C7" s="43"/>
      <c r="D7" s="43"/>
      <c r="E7" s="43"/>
      <c r="F7" s="43"/>
      <c r="G7" s="43"/>
      <c r="H7" s="43"/>
      <c r="I7" s="43"/>
      <c r="J7" s="43"/>
      <c r="K7" s="43"/>
      <c r="L7" s="43"/>
    </row>
    <row r="8" spans="2:12" ht="15" customHeight="1" x14ac:dyDescent="0.3">
      <c r="B8" s="59" t="s">
        <v>9</v>
      </c>
      <c r="C8" s="62" t="s">
        <v>0</v>
      </c>
      <c r="D8" s="62"/>
      <c r="E8" s="62"/>
      <c r="F8" s="62"/>
      <c r="G8" s="62"/>
      <c r="H8" s="62" t="s">
        <v>1</v>
      </c>
      <c r="I8" s="62"/>
      <c r="J8" s="62"/>
      <c r="K8" s="62"/>
      <c r="L8" s="62"/>
    </row>
    <row r="9" spans="2:12" ht="30" customHeight="1" x14ac:dyDescent="0.3">
      <c r="B9" s="58"/>
      <c r="C9" s="1" t="s">
        <v>5</v>
      </c>
      <c r="D9" s="1" t="s">
        <v>6</v>
      </c>
      <c r="E9" s="1" t="s">
        <v>102</v>
      </c>
      <c r="F9" s="1" t="s">
        <v>36</v>
      </c>
      <c r="G9" s="1" t="s">
        <v>2</v>
      </c>
      <c r="H9" s="1" t="s">
        <v>5</v>
      </c>
      <c r="I9" s="1" t="s">
        <v>6</v>
      </c>
      <c r="J9" s="33" t="s">
        <v>102</v>
      </c>
      <c r="K9" s="33" t="s">
        <v>36</v>
      </c>
      <c r="L9" s="1" t="s">
        <v>2</v>
      </c>
    </row>
    <row r="10" spans="2:12" x14ac:dyDescent="0.3">
      <c r="B10" s="14" t="s">
        <v>136</v>
      </c>
      <c r="C10" s="15">
        <v>577272.94999999995</v>
      </c>
      <c r="D10" s="15">
        <v>1992896.5</v>
      </c>
      <c r="E10" s="15">
        <v>3279.5567000000001</v>
      </c>
      <c r="F10" s="15">
        <v>4463.9949999999999</v>
      </c>
      <c r="G10" s="15">
        <f>SUM(C10:F10)</f>
        <v>2577913.0017000004</v>
      </c>
      <c r="H10" s="22">
        <f t="shared" ref="H10:K11" si="0">C10/$G10*100</f>
        <v>22.393034583374934</v>
      </c>
      <c r="I10" s="22">
        <f>D10/$G10*100</f>
        <v>77.306584771704394</v>
      </c>
      <c r="J10" s="22">
        <f t="shared" si="0"/>
        <v>0.12721750880798935</v>
      </c>
      <c r="K10" s="22">
        <f t="shared" si="0"/>
        <v>0.17316313611267045</v>
      </c>
      <c r="L10" s="24">
        <f>SUM(H10:K10)</f>
        <v>100</v>
      </c>
    </row>
    <row r="11" spans="2:12" x14ac:dyDescent="0.3">
      <c r="B11" s="14" t="s">
        <v>137</v>
      </c>
      <c r="C11" s="15">
        <v>114557.41</v>
      </c>
      <c r="D11" s="15">
        <v>2454942</v>
      </c>
      <c r="E11" s="15">
        <v>3949.9067</v>
      </c>
      <c r="F11" s="15">
        <v>4463.9949999999999</v>
      </c>
      <c r="G11" s="15">
        <f t="shared" ref="G11:G22" si="1">SUM(C11:F11)</f>
        <v>2577913.3117000004</v>
      </c>
      <c r="H11" s="22">
        <f t="shared" si="0"/>
        <v>4.4438038114033915</v>
      </c>
      <c r="I11" s="22">
        <f t="shared" si="0"/>
        <v>95.229811990112765</v>
      </c>
      <c r="J11" s="22">
        <f t="shared" si="0"/>
        <v>0.15322108319442443</v>
      </c>
      <c r="K11" s="22">
        <f t="shared" si="0"/>
        <v>0.17316311528940537</v>
      </c>
      <c r="L11" s="24">
        <f>SUM(H11:K11)</f>
        <v>99.999999999999986</v>
      </c>
    </row>
    <row r="12" spans="2:12" x14ac:dyDescent="0.3">
      <c r="B12" s="14" t="s">
        <v>138</v>
      </c>
      <c r="C12" s="15">
        <v>422517.57</v>
      </c>
      <c r="D12" s="15">
        <v>2140632.1</v>
      </c>
      <c r="E12" s="15">
        <v>9414.7257000000009</v>
      </c>
      <c r="F12" s="15">
        <v>5348.5950000000003</v>
      </c>
      <c r="G12" s="15">
        <f t="shared" si="1"/>
        <v>2577912.9907</v>
      </c>
      <c r="H12" s="22">
        <f t="shared" ref="H12:H22" si="2">C12/$G12*100</f>
        <v>16.389908097141426</v>
      </c>
      <c r="I12" s="22">
        <f t="shared" ref="I12:I22" si="3">D12/$G12*100</f>
        <v>83.03740691491447</v>
      </c>
      <c r="J12" s="22">
        <f t="shared" ref="J12:J22" si="4">E12/$G12*100</f>
        <v>0.36520727169474987</v>
      </c>
      <c r="K12" s="22">
        <f t="shared" ref="K12:K22" si="5">F12/$G12*100</f>
        <v>0.20747771624936248</v>
      </c>
      <c r="L12" s="24">
        <f t="shared" ref="L12" si="6">SUM(H12:K12)</f>
        <v>100</v>
      </c>
    </row>
    <row r="13" spans="2:12" x14ac:dyDescent="0.3">
      <c r="B13" s="14" t="s">
        <v>139</v>
      </c>
      <c r="C13" s="15">
        <v>433817.32400000002</v>
      </c>
      <c r="D13" s="15">
        <v>2126556</v>
      </c>
      <c r="E13" s="15">
        <v>13076.04</v>
      </c>
      <c r="F13" s="15">
        <v>4463.9949999999999</v>
      </c>
      <c r="G13" s="15">
        <f t="shared" si="1"/>
        <v>2577913.3590000002</v>
      </c>
      <c r="H13" s="22">
        <f t="shared" si="2"/>
        <v>16.828235226969859</v>
      </c>
      <c r="I13" s="22">
        <f t="shared" si="3"/>
        <v>82.491368167040093</v>
      </c>
      <c r="J13" s="22">
        <f t="shared" si="4"/>
        <v>0.50723349387786776</v>
      </c>
      <c r="K13" s="22">
        <f t="shared" si="5"/>
        <v>0.17316311211217861</v>
      </c>
      <c r="L13" s="24">
        <f t="shared" ref="L13:L22" si="7">SUM(H13:K13)</f>
        <v>100</v>
      </c>
    </row>
    <row r="14" spans="2:12" x14ac:dyDescent="0.3">
      <c r="B14" s="14" t="s">
        <v>140</v>
      </c>
      <c r="C14" s="15">
        <v>81951.763000000006</v>
      </c>
      <c r="D14" s="15">
        <v>2487395.7000000002</v>
      </c>
      <c r="E14" s="15">
        <v>4101.5466999999999</v>
      </c>
      <c r="F14" s="15">
        <v>4463.9949999999999</v>
      </c>
      <c r="G14" s="15">
        <f t="shared" si="1"/>
        <v>2577913.0046999999</v>
      </c>
      <c r="H14" s="22">
        <f t="shared" si="2"/>
        <v>3.1789964537432867</v>
      </c>
      <c r="I14" s="22">
        <f t="shared" si="3"/>
        <v>96.488737031274113</v>
      </c>
      <c r="J14" s="22">
        <f t="shared" si="4"/>
        <v>0.15910337907144814</v>
      </c>
      <c r="K14" s="22">
        <f t="shared" si="5"/>
        <v>0.17316313591115498</v>
      </c>
      <c r="L14" s="24">
        <f t="shared" si="7"/>
        <v>100</v>
      </c>
    </row>
    <row r="15" spans="2:12" x14ac:dyDescent="0.3">
      <c r="B15" s="14" t="s">
        <v>141</v>
      </c>
      <c r="C15" s="15">
        <v>125079.66</v>
      </c>
      <c r="D15" s="15">
        <v>2437776</v>
      </c>
      <c r="E15" s="15">
        <v>10593.487999999999</v>
      </c>
      <c r="F15" s="15">
        <v>4463.9949999999999</v>
      </c>
      <c r="G15" s="15">
        <f t="shared" si="1"/>
        <v>2577913.1430000002</v>
      </c>
      <c r="H15" s="22">
        <f t="shared" si="2"/>
        <v>4.8519734010293609</v>
      </c>
      <c r="I15" s="22">
        <f t="shared" si="3"/>
        <v>94.563930775537372</v>
      </c>
      <c r="J15" s="22">
        <f t="shared" si="4"/>
        <v>0.41093269681196537</v>
      </c>
      <c r="K15" s="22">
        <f t="shared" si="5"/>
        <v>0.17316312662129127</v>
      </c>
      <c r="L15" s="24">
        <f t="shared" si="7"/>
        <v>99.999999999999986</v>
      </c>
    </row>
    <row r="16" spans="2:12" x14ac:dyDescent="0.3">
      <c r="B16" s="14" t="s">
        <v>142</v>
      </c>
      <c r="C16" s="15">
        <v>511440.15</v>
      </c>
      <c r="D16" s="15">
        <v>2057947</v>
      </c>
      <c r="E16" s="15">
        <v>4061.8867</v>
      </c>
      <c r="F16" s="15">
        <v>4463.9949999999999</v>
      </c>
      <c r="G16" s="15">
        <f t="shared" si="1"/>
        <v>2577913.0317000002</v>
      </c>
      <c r="H16" s="22">
        <f t="shared" si="2"/>
        <v>19.839309693963251</v>
      </c>
      <c r="I16" s="22">
        <f t="shared" si="3"/>
        <v>79.829962248295487</v>
      </c>
      <c r="J16" s="22">
        <f t="shared" si="4"/>
        <v>0.15756492364373503</v>
      </c>
      <c r="K16" s="22">
        <f t="shared" si="5"/>
        <v>0.17316313409751555</v>
      </c>
      <c r="L16" s="24">
        <f t="shared" si="7"/>
        <v>100</v>
      </c>
    </row>
    <row r="17" spans="2:12" x14ac:dyDescent="0.3">
      <c r="B17" s="14" t="s">
        <v>143</v>
      </c>
      <c r="C17" s="15">
        <v>135814.81</v>
      </c>
      <c r="D17" s="15">
        <v>2432488</v>
      </c>
      <c r="E17" s="15">
        <v>3216.9467</v>
      </c>
      <c r="F17" s="15">
        <v>6392.7950000000001</v>
      </c>
      <c r="G17" s="15">
        <f t="shared" si="1"/>
        <v>2577912.5517000002</v>
      </c>
      <c r="H17" s="22">
        <f t="shared" si="2"/>
        <v>5.2684025263167733</v>
      </c>
      <c r="I17" s="22">
        <f t="shared" si="3"/>
        <v>94.358825259448764</v>
      </c>
      <c r="J17" s="22">
        <f t="shared" si="4"/>
        <v>0.12478882178833374</v>
      </c>
      <c r="K17" s="22">
        <f t="shared" si="5"/>
        <v>0.24798339244612011</v>
      </c>
      <c r="L17" s="24">
        <f t="shared" si="7"/>
        <v>99.999999999999986</v>
      </c>
    </row>
    <row r="18" spans="2:12" x14ac:dyDescent="0.3">
      <c r="B18" s="14" t="s">
        <v>144</v>
      </c>
      <c r="C18" s="15">
        <v>60338.904999999999</v>
      </c>
      <c r="D18" s="15">
        <v>2510045</v>
      </c>
      <c r="E18" s="15">
        <v>3065.3067000000001</v>
      </c>
      <c r="F18" s="15">
        <v>4463.9949999999999</v>
      </c>
      <c r="G18" s="15">
        <f t="shared" si="1"/>
        <v>2577913.2067</v>
      </c>
      <c r="H18" s="22">
        <f t="shared" si="2"/>
        <v>2.3406104147796403</v>
      </c>
      <c r="I18" s="22">
        <f t="shared" si="3"/>
        <v>97.367319949965321</v>
      </c>
      <c r="J18" s="22">
        <f t="shared" si="4"/>
        <v>0.11890651291258619</v>
      </c>
      <c r="K18" s="22">
        <f t="shared" si="5"/>
        <v>0.17316312234244624</v>
      </c>
      <c r="L18" s="24">
        <f t="shared" si="7"/>
        <v>100</v>
      </c>
    </row>
    <row r="19" spans="2:12" x14ac:dyDescent="0.3">
      <c r="B19" s="14" t="s">
        <v>145</v>
      </c>
      <c r="C19" s="15">
        <v>118980.76</v>
      </c>
      <c r="D19" s="15">
        <v>2446933</v>
      </c>
      <c r="E19" s="15">
        <v>5282.9966999999997</v>
      </c>
      <c r="F19" s="15">
        <v>6716.0520999999999</v>
      </c>
      <c r="G19" s="15">
        <f t="shared" si="1"/>
        <v>2577912.8087999998</v>
      </c>
      <c r="H19" s="22">
        <f t="shared" si="2"/>
        <v>4.615391164272336</v>
      </c>
      <c r="I19" s="22">
        <f t="shared" si="3"/>
        <v>94.91915287619949</v>
      </c>
      <c r="J19" s="22">
        <f t="shared" si="4"/>
        <v>0.20493310254582264</v>
      </c>
      <c r="K19" s="22">
        <f t="shared" si="5"/>
        <v>0.26052285698236144</v>
      </c>
      <c r="L19" s="24">
        <f t="shared" si="7"/>
        <v>100.00000000000001</v>
      </c>
    </row>
    <row r="20" spans="2:12" x14ac:dyDescent="0.3">
      <c r="B20" s="14" t="s">
        <v>146</v>
      </c>
      <c r="C20" s="15">
        <v>50965.597000000002</v>
      </c>
      <c r="D20" s="15">
        <v>2517389</v>
      </c>
      <c r="E20" s="15">
        <v>4050.1761000000001</v>
      </c>
      <c r="F20" s="15">
        <v>5508.1949999999997</v>
      </c>
      <c r="G20" s="15">
        <f t="shared" si="1"/>
        <v>2577912.9680999997</v>
      </c>
      <c r="H20" s="22">
        <f t="shared" si="2"/>
        <v>1.9770099933809324</v>
      </c>
      <c r="I20" s="22">
        <f t="shared" si="3"/>
        <v>97.652210573089761</v>
      </c>
      <c r="J20" s="22">
        <f t="shared" si="4"/>
        <v>0.1571106608375962</v>
      </c>
      <c r="K20" s="22">
        <f t="shared" si="5"/>
        <v>0.21366877269172152</v>
      </c>
      <c r="L20" s="24">
        <f t="shared" si="7"/>
        <v>100.00000000000001</v>
      </c>
    </row>
    <row r="21" spans="2:12" x14ac:dyDescent="0.3">
      <c r="B21" s="14" t="s">
        <v>147</v>
      </c>
      <c r="C21" s="15">
        <v>79173.516000000003</v>
      </c>
      <c r="D21" s="15">
        <v>2483591</v>
      </c>
      <c r="E21" s="15">
        <v>8705.1494999999995</v>
      </c>
      <c r="F21" s="15">
        <v>6443.5016999999998</v>
      </c>
      <c r="G21" s="15">
        <f t="shared" si="1"/>
        <v>2577913.1671999996</v>
      </c>
      <c r="H21" s="22">
        <f t="shared" si="2"/>
        <v>3.0712250904088565</v>
      </c>
      <c r="I21" s="22">
        <f t="shared" si="3"/>
        <v>96.341142579971091</v>
      </c>
      <c r="J21" s="22">
        <f t="shared" si="4"/>
        <v>0.33768202943216657</v>
      </c>
      <c r="K21" s="22">
        <f t="shared" si="5"/>
        <v>0.24995030018790779</v>
      </c>
      <c r="L21" s="24">
        <f t="shared" si="7"/>
        <v>100.00000000000003</v>
      </c>
    </row>
    <row r="22" spans="2:12" x14ac:dyDescent="0.3">
      <c r="B22" s="25" t="s">
        <v>148</v>
      </c>
      <c r="C22" s="26">
        <v>17015.080999999998</v>
      </c>
      <c r="D22" s="26">
        <v>2548944.7000000002</v>
      </c>
      <c r="E22" s="26">
        <v>6397.2855</v>
      </c>
      <c r="F22" s="26">
        <v>5555.9282999999996</v>
      </c>
      <c r="G22" s="26">
        <f t="shared" si="1"/>
        <v>2577912.9948</v>
      </c>
      <c r="H22" s="27">
        <f t="shared" si="2"/>
        <v>0.66003317545323381</v>
      </c>
      <c r="I22" s="27">
        <f t="shared" si="3"/>
        <v>98.876288887234253</v>
      </c>
      <c r="J22" s="27">
        <f t="shared" si="4"/>
        <v>0.248157541115786</v>
      </c>
      <c r="K22" s="27">
        <f t="shared" si="5"/>
        <v>0.21552039619673202</v>
      </c>
      <c r="L22" s="28">
        <f t="shared" si="7"/>
        <v>100.00000000000001</v>
      </c>
    </row>
    <row r="23" spans="2:12" x14ac:dyDescent="0.3">
      <c r="B23" s="49" t="s">
        <v>215</v>
      </c>
      <c r="C23" s="49"/>
      <c r="D23" s="49"/>
    </row>
  </sheetData>
  <mergeCells count="6">
    <mergeCell ref="B23:D23"/>
    <mergeCell ref="B6:L6"/>
    <mergeCell ref="B7:L7"/>
    <mergeCell ref="C8:G8"/>
    <mergeCell ref="H8:L8"/>
    <mergeCell ref="B8:B9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B6:H15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14" style="7" customWidth="1"/>
    <col min="3" max="4" width="15.7265625" style="7" customWidth="1"/>
    <col min="5" max="16384" width="11.453125" style="7"/>
  </cols>
  <sheetData>
    <row r="6" spans="2:8" x14ac:dyDescent="0.3">
      <c r="B6" s="42" t="s">
        <v>193</v>
      </c>
      <c r="C6" s="42"/>
      <c r="D6" s="42"/>
    </row>
    <row r="7" spans="2:8" ht="30" customHeight="1" x14ac:dyDescent="0.3">
      <c r="B7" s="43" t="s">
        <v>192</v>
      </c>
      <c r="C7" s="43"/>
      <c r="D7" s="43"/>
    </row>
    <row r="8" spans="2:8" ht="20.149999999999999" customHeight="1" x14ac:dyDescent="0.3">
      <c r="B8" s="10" t="s">
        <v>9</v>
      </c>
      <c r="C8" s="9" t="s">
        <v>0</v>
      </c>
      <c r="D8" s="9" t="s">
        <v>1</v>
      </c>
    </row>
    <row r="9" spans="2:8" x14ac:dyDescent="0.3">
      <c r="B9" s="29" t="s">
        <v>6</v>
      </c>
      <c r="C9" s="15">
        <v>1397867</v>
      </c>
      <c r="D9" s="22">
        <v>54.224769679398875</v>
      </c>
    </row>
    <row r="10" spans="2:8" x14ac:dyDescent="0.3">
      <c r="B10" s="29" t="s">
        <v>5</v>
      </c>
      <c r="C10" s="15">
        <v>1169261</v>
      </c>
      <c r="D10" s="22">
        <v>45.356896199784117</v>
      </c>
    </row>
    <row r="11" spans="2:8" x14ac:dyDescent="0.3">
      <c r="B11" s="29" t="s">
        <v>102</v>
      </c>
      <c r="C11" s="15">
        <v>7347.9666999999999</v>
      </c>
      <c r="D11" s="22">
        <v>0.28503555911928147</v>
      </c>
    </row>
    <row r="12" spans="2:8" x14ac:dyDescent="0.3">
      <c r="B12" s="29" t="s">
        <v>36</v>
      </c>
      <c r="C12" s="15">
        <v>3436.32</v>
      </c>
      <c r="D12" s="22">
        <v>0.13329856169772375</v>
      </c>
    </row>
    <row r="13" spans="2:8" x14ac:dyDescent="0.3">
      <c r="B13" s="2" t="s">
        <v>2</v>
      </c>
      <c r="C13" s="3">
        <v>2577912.2867000001</v>
      </c>
      <c r="D13" s="6">
        <v>100</v>
      </c>
    </row>
    <row r="14" spans="2:8" ht="22" customHeight="1" x14ac:dyDescent="0.3">
      <c r="B14" s="63" t="s">
        <v>196</v>
      </c>
      <c r="C14" s="63"/>
      <c r="D14" s="63"/>
      <c r="E14" s="39"/>
      <c r="F14" s="39"/>
      <c r="G14" s="39"/>
      <c r="H14" s="39"/>
    </row>
    <row r="15" spans="2:8" ht="24" customHeight="1" x14ac:dyDescent="0.3">
      <c r="B15" s="52" t="s">
        <v>215</v>
      </c>
      <c r="C15" s="52"/>
      <c r="D15" s="52"/>
    </row>
  </sheetData>
  <sortState xmlns:xlrd2="http://schemas.microsoft.com/office/spreadsheetml/2017/richdata2" ref="B9:D12">
    <sortCondition descending="1" ref="D9:D12"/>
  </sortState>
  <mergeCells count="4">
    <mergeCell ref="B6:D6"/>
    <mergeCell ref="B7:D7"/>
    <mergeCell ref="B14:D14"/>
    <mergeCell ref="B15:D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D26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4" width="15.7265625" style="7" customWidth="1"/>
    <col min="5" max="16384" width="11.453125" style="7"/>
  </cols>
  <sheetData>
    <row r="6" spans="2:4" x14ac:dyDescent="0.3">
      <c r="B6" s="42" t="s">
        <v>3</v>
      </c>
      <c r="C6" s="42"/>
      <c r="D6" s="42"/>
    </row>
    <row r="7" spans="2:4" ht="30" customHeight="1" x14ac:dyDescent="0.3">
      <c r="B7" s="43" t="s">
        <v>175</v>
      </c>
      <c r="C7" s="43"/>
      <c r="D7" s="43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8">
        <v>1</v>
      </c>
      <c r="C9" s="15">
        <v>46659.785000000003</v>
      </c>
      <c r="D9" s="17">
        <f t="shared" ref="D9:D16" si="0">C9/$C$17*100</f>
        <v>12.042113592914811</v>
      </c>
    </row>
    <row r="10" spans="2:4" x14ac:dyDescent="0.3">
      <c r="B10" s="18">
        <v>2</v>
      </c>
      <c r="C10" s="15">
        <v>216024.42</v>
      </c>
      <c r="D10" s="17">
        <f t="shared" si="0"/>
        <v>55.752305855750052</v>
      </c>
    </row>
    <row r="11" spans="2:4" x14ac:dyDescent="0.3">
      <c r="B11" s="18">
        <v>3</v>
      </c>
      <c r="C11" s="15">
        <v>90406.096999999994</v>
      </c>
      <c r="D11" s="17">
        <f t="shared" si="0"/>
        <v>23.332308315738594</v>
      </c>
    </row>
    <row r="12" spans="2:4" x14ac:dyDescent="0.3">
      <c r="B12" s="18">
        <v>4</v>
      </c>
      <c r="C12" s="15">
        <v>21378.862000000001</v>
      </c>
      <c r="D12" s="17">
        <f t="shared" si="0"/>
        <v>5.5175283103265462</v>
      </c>
    </row>
    <row r="13" spans="2:4" x14ac:dyDescent="0.3">
      <c r="B13" s="18">
        <v>5</v>
      </c>
      <c r="C13" s="15">
        <v>7502.1867000000002</v>
      </c>
      <c r="D13" s="17">
        <f t="shared" si="0"/>
        <v>1.9361894710113796</v>
      </c>
    </row>
    <row r="14" spans="2:4" x14ac:dyDescent="0.3">
      <c r="B14" s="18">
        <v>6</v>
      </c>
      <c r="C14" s="15">
        <v>952.22500000000002</v>
      </c>
      <c r="D14" s="17">
        <f t="shared" si="0"/>
        <v>0.24575341733814901</v>
      </c>
    </row>
    <row r="15" spans="2:4" x14ac:dyDescent="0.3">
      <c r="B15" s="18">
        <v>7</v>
      </c>
      <c r="C15" s="15">
        <v>3441.49</v>
      </c>
      <c r="D15" s="17">
        <f t="shared" si="0"/>
        <v>0.88819126596662179</v>
      </c>
    </row>
    <row r="16" spans="2:4" x14ac:dyDescent="0.3">
      <c r="B16" s="18">
        <v>10</v>
      </c>
      <c r="C16" s="15">
        <v>1106.6570999999999</v>
      </c>
      <c r="D16" s="17">
        <f t="shared" si="0"/>
        <v>0.28560977095384565</v>
      </c>
    </row>
    <row r="17" spans="2:4" ht="15" x14ac:dyDescent="0.3">
      <c r="B17" s="2" t="s">
        <v>208</v>
      </c>
      <c r="C17" s="3">
        <v>387471.72280000005</v>
      </c>
      <c r="D17" s="6">
        <f>SUM(D9:D16)</f>
        <v>99.999999999999986</v>
      </c>
    </row>
    <row r="18" spans="2:4" ht="31.5" customHeight="1" x14ac:dyDescent="0.3">
      <c r="B18" s="47" t="s">
        <v>212</v>
      </c>
      <c r="C18" s="47"/>
      <c r="D18" s="47"/>
    </row>
    <row r="19" spans="2:4" ht="24" customHeight="1" x14ac:dyDescent="0.3">
      <c r="B19" s="46" t="s">
        <v>215</v>
      </c>
      <c r="C19" s="46"/>
      <c r="D19" s="46"/>
    </row>
    <row r="26" spans="2:4" ht="14.5" customHeight="1" x14ac:dyDescent="0.3">
      <c r="B26" s="40"/>
      <c r="C26" s="40"/>
      <c r="D26" s="40"/>
    </row>
  </sheetData>
  <mergeCells count="4">
    <mergeCell ref="B6:D6"/>
    <mergeCell ref="B7:D7"/>
    <mergeCell ref="B19:D19"/>
    <mergeCell ref="B18:D1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6:C13"/>
  <sheetViews>
    <sheetView workbookViewId="0"/>
  </sheetViews>
  <sheetFormatPr baseColWidth="10" defaultColWidth="11.453125" defaultRowHeight="14" x14ac:dyDescent="0.3"/>
  <cols>
    <col min="1" max="1" width="2.7265625" style="34" customWidth="1"/>
    <col min="2" max="2" width="25.7265625" style="34" customWidth="1"/>
    <col min="3" max="3" width="24.1796875" style="34" customWidth="1"/>
    <col min="4" max="16384" width="11.453125" style="34"/>
  </cols>
  <sheetData>
    <row r="6" spans="2:3" x14ac:dyDescent="0.3">
      <c r="B6" s="42" t="s">
        <v>4</v>
      </c>
      <c r="C6" s="42"/>
    </row>
    <row r="7" spans="2:3" ht="45" customHeight="1" x14ac:dyDescent="0.3">
      <c r="B7" s="43" t="s">
        <v>199</v>
      </c>
      <c r="C7" s="43"/>
    </row>
    <row r="8" spans="2:3" ht="20.149999999999999" customHeight="1" x14ac:dyDescent="0.3">
      <c r="B8" s="12" t="s">
        <v>200</v>
      </c>
      <c r="C8" s="12" t="s">
        <v>201</v>
      </c>
    </row>
    <row r="9" spans="2:3" x14ac:dyDescent="0.3">
      <c r="B9" s="35" t="s">
        <v>202</v>
      </c>
      <c r="C9" s="36">
        <v>4.33</v>
      </c>
    </row>
    <row r="10" spans="2:3" x14ac:dyDescent="0.3">
      <c r="B10" s="35" t="s">
        <v>203</v>
      </c>
      <c r="C10" s="36">
        <v>4</v>
      </c>
    </row>
    <row r="11" spans="2:3" x14ac:dyDescent="0.3">
      <c r="B11" s="35" t="s">
        <v>204</v>
      </c>
      <c r="C11" s="36">
        <v>1</v>
      </c>
    </row>
    <row r="12" spans="2:3" x14ac:dyDescent="0.3">
      <c r="B12" s="37" t="s">
        <v>205</v>
      </c>
      <c r="C12" s="38">
        <v>11</v>
      </c>
    </row>
    <row r="13" spans="2:3" ht="24" customHeight="1" x14ac:dyDescent="0.3">
      <c r="B13" s="45" t="s">
        <v>215</v>
      </c>
      <c r="C13" s="45"/>
    </row>
  </sheetData>
  <mergeCells count="3">
    <mergeCell ref="B6:C6"/>
    <mergeCell ref="B7:C7"/>
    <mergeCell ref="B13:C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6:D19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38.81640625" style="7" bestFit="1" customWidth="1"/>
    <col min="3" max="3" width="11.453125" style="7"/>
    <col min="4" max="4" width="20.1796875" style="7" customWidth="1"/>
    <col min="5" max="16384" width="11.453125" style="7"/>
  </cols>
  <sheetData>
    <row r="6" spans="2:4" x14ac:dyDescent="0.3">
      <c r="B6" s="42" t="s">
        <v>7</v>
      </c>
      <c r="C6" s="42"/>
      <c r="D6" s="42"/>
    </row>
    <row r="7" spans="2:4" x14ac:dyDescent="0.3">
      <c r="B7" s="48" t="s">
        <v>19</v>
      </c>
      <c r="C7" s="48"/>
      <c r="D7" s="48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18</v>
      </c>
      <c r="C9" s="15">
        <v>2393816</v>
      </c>
      <c r="D9" s="19">
        <v>92.858680645933362</v>
      </c>
    </row>
    <row r="10" spans="2:4" x14ac:dyDescent="0.3">
      <c r="B10" s="14" t="s">
        <v>14</v>
      </c>
      <c r="C10" s="15">
        <v>68209.64</v>
      </c>
      <c r="D10" s="19">
        <v>2.6459248236848953</v>
      </c>
    </row>
    <row r="11" spans="2:4" x14ac:dyDescent="0.3">
      <c r="B11" s="14" t="s">
        <v>13</v>
      </c>
      <c r="C11" s="15">
        <v>46515.27</v>
      </c>
      <c r="D11" s="19">
        <v>1.8043770290153311</v>
      </c>
    </row>
    <row r="12" spans="2:4" x14ac:dyDescent="0.3">
      <c r="B12" s="14" t="s">
        <v>15</v>
      </c>
      <c r="C12" s="15">
        <v>24281.88</v>
      </c>
      <c r="D12" s="19">
        <v>0.94192007255481469</v>
      </c>
    </row>
    <row r="13" spans="2:4" x14ac:dyDescent="0.3">
      <c r="B13" s="14" t="s">
        <v>36</v>
      </c>
      <c r="C13" s="15">
        <v>17379.349999999999</v>
      </c>
      <c r="D13" s="19">
        <v>0.67416355788577809</v>
      </c>
    </row>
    <row r="14" spans="2:4" x14ac:dyDescent="0.3">
      <c r="B14" s="14" t="s">
        <v>12</v>
      </c>
      <c r="C14" s="15">
        <v>15411.86</v>
      </c>
      <c r="D14" s="19">
        <v>0.5978425183472057</v>
      </c>
    </row>
    <row r="15" spans="2:4" x14ac:dyDescent="0.3">
      <c r="B15" s="14" t="s">
        <v>17</v>
      </c>
      <c r="C15" s="15">
        <v>10025.120000000001</v>
      </c>
      <c r="D15" s="19">
        <v>0.38888511753499827</v>
      </c>
    </row>
    <row r="16" spans="2:4" x14ac:dyDescent="0.3">
      <c r="B16" s="14" t="s">
        <v>16</v>
      </c>
      <c r="C16" s="15">
        <v>1229.8399999999999</v>
      </c>
      <c r="D16" s="19">
        <v>4.7706807793746329E-2</v>
      </c>
    </row>
    <row r="17" spans="2:4" x14ac:dyDescent="0.3">
      <c r="B17" s="14" t="s">
        <v>11</v>
      </c>
      <c r="C17" s="15">
        <v>1044.2</v>
      </c>
      <c r="D17" s="19">
        <v>4.0505633820846557E-2</v>
      </c>
    </row>
    <row r="18" spans="2:4" x14ac:dyDescent="0.3">
      <c r="B18" s="2" t="s">
        <v>2</v>
      </c>
      <c r="C18" s="3">
        <v>2577913</v>
      </c>
      <c r="D18" s="6">
        <v>100.00000620657097</v>
      </c>
    </row>
    <row r="19" spans="2:4" ht="14.5" customHeight="1" x14ac:dyDescent="0.3">
      <c r="B19" s="49" t="s">
        <v>216</v>
      </c>
      <c r="C19" s="49"/>
      <c r="D19" s="49"/>
    </row>
  </sheetData>
  <sortState xmlns:xlrd2="http://schemas.microsoft.com/office/spreadsheetml/2017/richdata2" ref="B9:D17">
    <sortCondition descending="1" ref="D9:D17"/>
  </sortState>
  <mergeCells count="3">
    <mergeCell ref="B6:D6"/>
    <mergeCell ref="B7:D7"/>
    <mergeCell ref="B19:D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6:D17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51.54296875" style="7" customWidth="1"/>
    <col min="3" max="4" width="10.7265625" style="7" customWidth="1"/>
    <col min="5" max="16384" width="11.453125" style="7"/>
  </cols>
  <sheetData>
    <row r="6" spans="2:4" x14ac:dyDescent="0.3">
      <c r="B6" s="42" t="s">
        <v>8</v>
      </c>
      <c r="C6" s="42"/>
      <c r="D6" s="42"/>
    </row>
    <row r="7" spans="2:4" x14ac:dyDescent="0.3">
      <c r="B7" s="48" t="s">
        <v>20</v>
      </c>
      <c r="C7" s="48"/>
      <c r="D7" s="48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20" t="s">
        <v>24</v>
      </c>
      <c r="C9" s="15">
        <v>2537740</v>
      </c>
      <c r="D9" s="19">
        <v>98.441646401565919</v>
      </c>
    </row>
    <row r="10" spans="2:4" x14ac:dyDescent="0.3">
      <c r="B10" s="14" t="s">
        <v>23</v>
      </c>
      <c r="C10" s="15">
        <v>15143.86</v>
      </c>
      <c r="D10" s="19">
        <v>0.58744651196529918</v>
      </c>
    </row>
    <row r="11" spans="2:4" x14ac:dyDescent="0.3">
      <c r="B11" s="14" t="s">
        <v>36</v>
      </c>
      <c r="C11" s="15">
        <v>12929.87</v>
      </c>
      <c r="D11" s="19">
        <v>0.50156347401948786</v>
      </c>
    </row>
    <row r="12" spans="2:4" x14ac:dyDescent="0.3">
      <c r="B12" s="14" t="s">
        <v>21</v>
      </c>
      <c r="C12" s="15">
        <v>6068.9</v>
      </c>
      <c r="D12" s="19">
        <v>0.2354191161610186</v>
      </c>
    </row>
    <row r="13" spans="2:4" x14ac:dyDescent="0.3">
      <c r="B13" s="14" t="s">
        <v>22</v>
      </c>
      <c r="C13" s="15">
        <v>3774.19</v>
      </c>
      <c r="D13" s="19">
        <v>0.14640486315868689</v>
      </c>
    </row>
    <row r="14" spans="2:4" x14ac:dyDescent="0.3">
      <c r="B14" s="14" t="s">
        <v>12</v>
      </c>
      <c r="C14" s="15">
        <v>1229.8399999999999</v>
      </c>
      <c r="D14" s="19">
        <v>4.7706807793746329E-2</v>
      </c>
    </row>
    <row r="15" spans="2:4" x14ac:dyDescent="0.3">
      <c r="B15" s="14" t="s">
        <v>11</v>
      </c>
      <c r="C15" s="15">
        <v>1026.27</v>
      </c>
      <c r="D15" s="19">
        <v>3.9810109961042131E-2</v>
      </c>
    </row>
    <row r="16" spans="2:4" x14ac:dyDescent="0.3">
      <c r="B16" s="2" t="s">
        <v>2</v>
      </c>
      <c r="C16" s="3">
        <v>2577913</v>
      </c>
      <c r="D16" s="6">
        <v>99.999997284625209</v>
      </c>
    </row>
    <row r="17" spans="2:4" x14ac:dyDescent="0.3">
      <c r="B17" s="49" t="s">
        <v>215</v>
      </c>
      <c r="C17" s="49"/>
      <c r="D17" s="49"/>
    </row>
  </sheetData>
  <sortState xmlns:xlrd2="http://schemas.microsoft.com/office/spreadsheetml/2017/richdata2" ref="B9:D15">
    <sortCondition descending="1" ref="D9:D15"/>
  </sortState>
  <mergeCells count="3">
    <mergeCell ref="B6:D6"/>
    <mergeCell ref="B7:D7"/>
    <mergeCell ref="B17:D17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6:D14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30.7265625" style="7" customWidth="1"/>
    <col min="3" max="3" width="11.453125" style="7"/>
    <col min="4" max="4" width="20.1796875" style="7" customWidth="1"/>
    <col min="5" max="16384" width="11.453125" style="7"/>
  </cols>
  <sheetData>
    <row r="6" spans="2:4" x14ac:dyDescent="0.3">
      <c r="B6" s="42" t="s">
        <v>10</v>
      </c>
      <c r="C6" s="42"/>
      <c r="D6" s="42"/>
    </row>
    <row r="7" spans="2:4" x14ac:dyDescent="0.3">
      <c r="B7" s="48" t="s">
        <v>25</v>
      </c>
      <c r="C7" s="48"/>
      <c r="D7" s="48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28</v>
      </c>
      <c r="C9" s="15">
        <v>1285396</v>
      </c>
      <c r="D9" s="21">
        <v>49.861887881840786</v>
      </c>
    </row>
    <row r="10" spans="2:4" x14ac:dyDescent="0.3">
      <c r="B10" s="14" t="s">
        <v>27</v>
      </c>
      <c r="C10" s="15">
        <v>1265945</v>
      </c>
      <c r="D10" s="21">
        <v>49.10736275402828</v>
      </c>
    </row>
    <row r="11" spans="2:4" x14ac:dyDescent="0.3">
      <c r="B11" s="14" t="s">
        <v>26</v>
      </c>
      <c r="C11" s="15">
        <v>15707.18</v>
      </c>
      <c r="D11" s="21">
        <v>0.60929833926656995</v>
      </c>
    </row>
    <row r="12" spans="2:4" x14ac:dyDescent="0.3">
      <c r="B12" s="14" t="s">
        <v>36</v>
      </c>
      <c r="C12" s="15">
        <v>10864.64</v>
      </c>
      <c r="D12" s="21">
        <v>0.42145102486437075</v>
      </c>
    </row>
    <row r="13" spans="2:4" x14ac:dyDescent="0.3">
      <c r="B13" s="2" t="s">
        <v>2</v>
      </c>
      <c r="C13" s="3">
        <v>2577912.8199999998</v>
      </c>
      <c r="D13" s="6">
        <v>100.00000000000001</v>
      </c>
    </row>
    <row r="14" spans="2:4" x14ac:dyDescent="0.3">
      <c r="B14" s="49" t="s">
        <v>216</v>
      </c>
      <c r="C14" s="49"/>
      <c r="D14" s="49"/>
    </row>
  </sheetData>
  <sortState xmlns:xlrd2="http://schemas.microsoft.com/office/spreadsheetml/2017/richdata2" ref="B9:D12">
    <sortCondition descending="1" ref="D9:D12"/>
  </sortState>
  <mergeCells count="3">
    <mergeCell ref="B6:D6"/>
    <mergeCell ref="B7:D7"/>
    <mergeCell ref="B14:D14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6:D21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13.1796875" style="7" customWidth="1"/>
    <col min="3" max="4" width="12.7265625" style="7" customWidth="1"/>
    <col min="5" max="16384" width="11.453125" style="7"/>
  </cols>
  <sheetData>
    <row r="6" spans="2:4" x14ac:dyDescent="0.3">
      <c r="B6" s="42" t="s">
        <v>49</v>
      </c>
      <c r="C6" s="42"/>
      <c r="D6" s="42"/>
    </row>
    <row r="7" spans="2:4" ht="30" customHeight="1" x14ac:dyDescent="0.3">
      <c r="B7" s="50" t="s">
        <v>83</v>
      </c>
      <c r="C7" s="50"/>
      <c r="D7" s="50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8">
        <v>1</v>
      </c>
      <c r="C9" s="15">
        <v>84135.8</v>
      </c>
      <c r="D9" s="19">
        <f t="shared" ref="D9:D18" si="0">C9/$C$19*100</f>
        <v>3.2637175886075287</v>
      </c>
    </row>
    <row r="10" spans="2:4" x14ac:dyDescent="0.3">
      <c r="B10" s="18">
        <v>2</v>
      </c>
      <c r="C10" s="15">
        <v>411580.3</v>
      </c>
      <c r="D10" s="19">
        <f t="shared" si="0"/>
        <v>15.965639647265053</v>
      </c>
    </row>
    <row r="11" spans="2:4" x14ac:dyDescent="0.3">
      <c r="B11" s="18">
        <v>3</v>
      </c>
      <c r="C11" s="15">
        <v>629908.19999999995</v>
      </c>
      <c r="D11" s="19">
        <f t="shared" si="0"/>
        <v>24.434812191101869</v>
      </c>
    </row>
    <row r="12" spans="2:4" x14ac:dyDescent="0.3">
      <c r="B12" s="18">
        <v>4</v>
      </c>
      <c r="C12" s="15">
        <v>642989</v>
      </c>
      <c r="D12" s="19">
        <f t="shared" si="0"/>
        <v>24.942230401103529</v>
      </c>
    </row>
    <row r="13" spans="2:4" x14ac:dyDescent="0.3">
      <c r="B13" s="18">
        <v>5</v>
      </c>
      <c r="C13" s="15">
        <v>433844.8</v>
      </c>
      <c r="D13" s="19">
        <f t="shared" si="0"/>
        <v>16.829303393869381</v>
      </c>
    </row>
    <row r="14" spans="2:4" x14ac:dyDescent="0.3">
      <c r="B14" s="18">
        <v>6</v>
      </c>
      <c r="C14" s="15">
        <v>230968.3</v>
      </c>
      <c r="D14" s="19">
        <f t="shared" si="0"/>
        <v>8.9595071672317879</v>
      </c>
    </row>
    <row r="15" spans="2:4" x14ac:dyDescent="0.3">
      <c r="B15" s="18">
        <v>7</v>
      </c>
      <c r="C15" s="15">
        <v>60286.83</v>
      </c>
      <c r="D15" s="19">
        <f t="shared" si="0"/>
        <v>2.3385905575556665</v>
      </c>
    </row>
    <row r="16" spans="2:4" x14ac:dyDescent="0.3">
      <c r="B16" s="18">
        <v>8</v>
      </c>
      <c r="C16" s="15">
        <v>48698.61</v>
      </c>
      <c r="D16" s="19">
        <f t="shared" si="0"/>
        <v>1.8890711207088837</v>
      </c>
    </row>
    <row r="17" spans="2:4" x14ac:dyDescent="0.3">
      <c r="B17" s="18">
        <v>9</v>
      </c>
      <c r="C17" s="15">
        <v>11774.79</v>
      </c>
      <c r="D17" s="19">
        <f t="shared" si="0"/>
        <v>0.45675668651347046</v>
      </c>
    </row>
    <row r="18" spans="2:4" x14ac:dyDescent="0.3">
      <c r="B18" s="18">
        <v>10</v>
      </c>
      <c r="C18" s="15">
        <v>19411.5</v>
      </c>
      <c r="D18" s="19">
        <f t="shared" si="0"/>
        <v>0.75299282791932853</v>
      </c>
    </row>
    <row r="19" spans="2:4" x14ac:dyDescent="0.3">
      <c r="B19" s="2" t="s">
        <v>2</v>
      </c>
      <c r="C19" s="3">
        <v>2577913</v>
      </c>
      <c r="D19" s="6">
        <f>SUM(D9:D18)</f>
        <v>99.832621581876495</v>
      </c>
    </row>
    <row r="20" spans="2:4" x14ac:dyDescent="0.3">
      <c r="B20" s="51" t="s">
        <v>210</v>
      </c>
      <c r="C20" s="51"/>
      <c r="D20" s="51"/>
    </row>
    <row r="21" spans="2:4" ht="21" customHeight="1" x14ac:dyDescent="0.3">
      <c r="B21" s="52" t="s">
        <v>215</v>
      </c>
      <c r="C21" s="52"/>
      <c r="D21" s="52"/>
    </row>
  </sheetData>
  <mergeCells count="4">
    <mergeCell ref="B6:D6"/>
    <mergeCell ref="B7:D7"/>
    <mergeCell ref="B20:D20"/>
    <mergeCell ref="B21:D21"/>
  </mergeCells>
  <pageMargins left="0.7" right="0.7" top="0.75" bottom="0.75" header="0.3" footer="0.3"/>
  <pageSetup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6:D13"/>
  <sheetViews>
    <sheetView showGridLines="0" zoomScaleNormal="100" workbookViewId="0"/>
  </sheetViews>
  <sheetFormatPr baseColWidth="10" defaultColWidth="11.453125" defaultRowHeight="14" x14ac:dyDescent="0.3"/>
  <cols>
    <col min="1" max="1" width="2.7265625" style="7" customWidth="1"/>
    <col min="2" max="2" width="24.453125" style="7" customWidth="1"/>
    <col min="3" max="4" width="10.7265625" style="7" customWidth="1"/>
    <col min="5" max="16384" width="11.453125" style="7"/>
  </cols>
  <sheetData>
    <row r="6" spans="2:4" x14ac:dyDescent="0.3">
      <c r="B6" s="42" t="s">
        <v>55</v>
      </c>
      <c r="C6" s="42"/>
      <c r="D6" s="42"/>
    </row>
    <row r="7" spans="2:4" x14ac:dyDescent="0.3">
      <c r="B7" s="48" t="s">
        <v>29</v>
      </c>
      <c r="C7" s="48"/>
      <c r="D7" s="48"/>
    </row>
    <row r="8" spans="2:4" ht="20.149999999999999" customHeight="1" x14ac:dyDescent="0.3">
      <c r="B8" s="11" t="s">
        <v>9</v>
      </c>
      <c r="C8" s="1" t="s">
        <v>0</v>
      </c>
      <c r="D8" s="1" t="s">
        <v>1</v>
      </c>
    </row>
    <row r="9" spans="2:4" x14ac:dyDescent="0.3">
      <c r="B9" s="14" t="s">
        <v>5</v>
      </c>
      <c r="C9" s="15">
        <v>2383492</v>
      </c>
      <c r="D9" s="22">
        <f>C9/$C$12*100</f>
        <v>92.458202012473663</v>
      </c>
    </row>
    <row r="10" spans="2:4" x14ac:dyDescent="0.3">
      <c r="B10" s="14" t="s">
        <v>6</v>
      </c>
      <c r="C10" s="15">
        <v>192316</v>
      </c>
      <c r="D10" s="22">
        <f>C10/$C$12*100</f>
        <v>7.4601431757399999</v>
      </c>
    </row>
    <row r="11" spans="2:4" x14ac:dyDescent="0.3">
      <c r="B11" s="14" t="s">
        <v>36</v>
      </c>
      <c r="C11" s="15">
        <v>2104.9899999999998</v>
      </c>
      <c r="D11" s="22">
        <f>C11/$C$12*100</f>
        <v>8.1654811786335726E-2</v>
      </c>
    </row>
    <row r="12" spans="2:4" x14ac:dyDescent="0.3">
      <c r="B12" s="2" t="s">
        <v>2</v>
      </c>
      <c r="C12" s="3">
        <f>SUM(C9:C11)</f>
        <v>2577912.9900000002</v>
      </c>
      <c r="D12" s="6">
        <f>SUM(D9:D11)</f>
        <v>100</v>
      </c>
    </row>
    <row r="13" spans="2:4" ht="22.5" customHeight="1" x14ac:dyDescent="0.3">
      <c r="B13" s="47" t="s">
        <v>215</v>
      </c>
      <c r="C13" s="47"/>
      <c r="D13" s="47"/>
    </row>
  </sheetData>
  <mergeCells count="3">
    <mergeCell ref="B6:D6"/>
    <mergeCell ref="B7:D7"/>
    <mergeCell ref="B13:D1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26</vt:i4>
      </vt:variant>
    </vt:vector>
  </HeadingPairs>
  <TitlesOfParts>
    <vt:vector size="26" baseType="lpstr">
      <vt:lpstr>Indice</vt:lpstr>
      <vt:lpstr>Cuadro 1.1</vt:lpstr>
      <vt:lpstr>Cuadro 1.2</vt:lpstr>
      <vt:lpstr>Cuadro 1.3</vt:lpstr>
      <vt:lpstr>Cuadro 2.1</vt:lpstr>
      <vt:lpstr>Cuadro 2.2</vt:lpstr>
      <vt:lpstr>Cuadro 2.3</vt:lpstr>
      <vt:lpstr>Cuadro 2.4</vt:lpstr>
      <vt:lpstr>Cuadro 2.5</vt:lpstr>
      <vt:lpstr>Cuadro 2.6</vt:lpstr>
      <vt:lpstr>Cuadro 3.1</vt:lpstr>
      <vt:lpstr>Cuadro 3.2</vt:lpstr>
      <vt:lpstr>Cuadro 3.3</vt:lpstr>
      <vt:lpstr>Cuadro 3.4</vt:lpstr>
      <vt:lpstr>Cuadro 3.5</vt:lpstr>
      <vt:lpstr>Cuadro 3.6</vt:lpstr>
      <vt:lpstr>Cuadro 3.7</vt:lpstr>
      <vt:lpstr>Cuadro 4.1</vt:lpstr>
      <vt:lpstr>Cuadro 4.2</vt:lpstr>
      <vt:lpstr>Cuadro 4.3</vt:lpstr>
      <vt:lpstr>Cuadro 5.1</vt:lpstr>
      <vt:lpstr>Cuadro 6.1</vt:lpstr>
      <vt:lpstr>Cuadro 7.1</vt:lpstr>
      <vt:lpstr>Cuadro 7.2</vt:lpstr>
      <vt:lpstr>Cuadro 7.3</vt:lpstr>
      <vt:lpstr>Cuadro 8.1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Acosta Chávez</dc:creator>
  <cp:lastModifiedBy>Usuario</cp:lastModifiedBy>
  <dcterms:created xsi:type="dcterms:W3CDTF">2022-07-01T15:33:41Z</dcterms:created>
  <dcterms:modified xsi:type="dcterms:W3CDTF">2022-10-04T16:12:08Z</dcterms:modified>
</cp:coreProperties>
</file>