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valúa CDMX\ENCUESTAS\ENCUESTAS\Encuestas\Encuesta sobre el Bienestar de los Hogares de la Ciudad de México\Tabulados\"/>
    </mc:Choice>
  </mc:AlternateContent>
  <xr:revisionPtr revIDLastSave="0" documentId="13_ncr:1_{4FD0540D-CD6E-4E28-869A-45ECF841D6E8}" xr6:coauthVersionLast="47" xr6:coauthVersionMax="47" xr10:uidLastSave="{00000000-0000-0000-0000-000000000000}"/>
  <bookViews>
    <workbookView xWindow="-110" yWindow="-110" windowWidth="38620" windowHeight="21100" xr2:uid="{ACF6217E-8BC6-4902-A9F2-B72C0E955D6E}"/>
  </bookViews>
  <sheets>
    <sheet name="Indice" sheetId="2" r:id="rId1"/>
    <sheet name="Cuadro 1.1" sheetId="1" r:id="rId2"/>
    <sheet name="Cuadro 1.2" sheetId="3" r:id="rId3"/>
    <sheet name="Cuadro 1.3" sheetId="4" r:id="rId4"/>
    <sheet name="Cuadro 1.4" sheetId="5" r:id="rId5"/>
    <sheet name="Cuadro 1.5" sheetId="6" r:id="rId6"/>
    <sheet name="Cuadro 1.6" sheetId="7" r:id="rId7"/>
    <sheet name="Cuadro 2.1" sheetId="8" r:id="rId8"/>
    <sheet name="Cuadro 2.2" sheetId="9" r:id="rId9"/>
    <sheet name="Cuadro 2.3" sheetId="10" r:id="rId10"/>
    <sheet name="Cuadro 2.4" sheetId="11" r:id="rId11"/>
    <sheet name="Cuadro 2.5" sheetId="12" r:id="rId12"/>
    <sheet name="Cuadro 2.6" sheetId="13" r:id="rId13"/>
    <sheet name="Cuadro 3.1" sheetId="14" r:id="rId14"/>
    <sheet name="Cuadro 3.2" sheetId="15" r:id="rId15"/>
    <sheet name="Cuadro 3.3" sheetId="16" r:id="rId16"/>
    <sheet name="Cuadro 4.1" sheetId="17" r:id="rId17"/>
    <sheet name="Cuadro 5.1" sheetId="18" r:id="rId18"/>
    <sheet name="Cuadro 5.2" sheetId="19" r:id="rId19"/>
    <sheet name="Cuadro 6.1" sheetId="20" r:id="rId20"/>
    <sheet name="Cuadro 7.1" sheetId="21" r:id="rId21"/>
    <sheet name="Cuadro 7.2" sheetId="22" r:id="rId22"/>
    <sheet name="Cuadro 7.3" sheetId="23" r:id="rId23"/>
    <sheet name="Cuadro 7.4" sheetId="24" r:id="rId24"/>
    <sheet name="Cuadro 7.5" sheetId="25" r:id="rId25"/>
    <sheet name="Cuadro 7.6" sheetId="26" r:id="rId26"/>
    <sheet name="Cuadro 7.7" sheetId="27" r:id="rId27"/>
    <sheet name="Cuadro 7.8" sheetId="28" r:id="rId28"/>
    <sheet name="Cuadro 8.1" sheetId="29" r:id="rId29"/>
    <sheet name="Cuadro 8.2" sheetId="30" r:id="rId30"/>
    <sheet name="Cuadro 9.1" sheetId="31" r:id="rId31"/>
    <sheet name="Cuadro 10.1" sheetId="32" r:id="rId32"/>
    <sheet name="Cuadro 10.2" sheetId="33" r:id="rId33"/>
    <sheet name="Cuadro 10.3" sheetId="34" r:id="rId34"/>
    <sheet name="Cuadro 10.4" sheetId="35" r:id="rId35"/>
    <sheet name="Cuadro 10.5" sheetId="43" r:id="rId36"/>
    <sheet name="Cuadro 10.6" sheetId="37" r:id="rId37"/>
    <sheet name="Cuadro 11.1" sheetId="38" r:id="rId38"/>
    <sheet name="Cuadro 11.2" sheetId="39" r:id="rId39"/>
    <sheet name="Cuadro 11.3" sheetId="40" r:id="rId40"/>
    <sheet name="Cuadro 12.1" sheetId="41" r:id="rId41"/>
    <sheet name="Cuadro 12.2" sheetId="42" r:id="rId4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16" i="43" l="1"/>
  <c r="U16" i="43"/>
  <c r="S16" i="43"/>
  <c r="Q16" i="43"/>
  <c r="O16" i="43"/>
  <c r="M16" i="43"/>
  <c r="K16" i="43"/>
  <c r="I16" i="43"/>
  <c r="G16" i="43"/>
  <c r="E16" i="43"/>
  <c r="C16" i="43"/>
  <c r="X15" i="43"/>
  <c r="V15" i="43"/>
  <c r="T15" i="43"/>
  <c r="R15" i="43"/>
  <c r="P15" i="43"/>
  <c r="N15" i="43"/>
  <c r="L15" i="43"/>
  <c r="J15" i="43"/>
  <c r="H15" i="43"/>
  <c r="F15" i="43"/>
  <c r="D15" i="43"/>
  <c r="X14" i="43"/>
  <c r="V14" i="43"/>
  <c r="T14" i="43"/>
  <c r="R14" i="43"/>
  <c r="R16" i="43" s="1"/>
  <c r="P14" i="43"/>
  <c r="N14" i="43"/>
  <c r="L14" i="43"/>
  <c r="J14" i="43"/>
  <c r="H14" i="43"/>
  <c r="F14" i="43"/>
  <c r="F16" i="43" s="1"/>
  <c r="D14" i="43"/>
  <c r="X13" i="43"/>
  <c r="V13" i="43"/>
  <c r="T13" i="43"/>
  <c r="R13" i="43"/>
  <c r="P13" i="43"/>
  <c r="N13" i="43"/>
  <c r="L13" i="43"/>
  <c r="J13" i="43"/>
  <c r="H13" i="43"/>
  <c r="F13" i="43"/>
  <c r="D13" i="43"/>
  <c r="X12" i="43"/>
  <c r="V12" i="43"/>
  <c r="T12" i="43"/>
  <c r="R12" i="43"/>
  <c r="P12" i="43"/>
  <c r="N12" i="43"/>
  <c r="L12" i="43"/>
  <c r="J12" i="43"/>
  <c r="H12" i="43"/>
  <c r="F12" i="43"/>
  <c r="D12" i="43"/>
  <c r="X11" i="43"/>
  <c r="V11" i="43"/>
  <c r="T11" i="43"/>
  <c r="R11" i="43"/>
  <c r="P11" i="43"/>
  <c r="N11" i="43"/>
  <c r="L11" i="43"/>
  <c r="L16" i="43" s="1"/>
  <c r="J11" i="43"/>
  <c r="H11" i="43"/>
  <c r="F11" i="43"/>
  <c r="D11" i="43"/>
  <c r="X10" i="43"/>
  <c r="X16" i="43" s="1"/>
  <c r="V10" i="43"/>
  <c r="V16" i="43" s="1"/>
  <c r="T10" i="43"/>
  <c r="T16" i="43" s="1"/>
  <c r="R10" i="43"/>
  <c r="P10" i="43"/>
  <c r="P16" i="43" s="1"/>
  <c r="N10" i="43"/>
  <c r="N16" i="43" s="1"/>
  <c r="L10" i="43"/>
  <c r="J10" i="43"/>
  <c r="J16" i="43" s="1"/>
  <c r="H10" i="43"/>
  <c r="H16" i="43" s="1"/>
  <c r="F10" i="43"/>
  <c r="D10" i="43"/>
  <c r="D16" i="43" s="1"/>
  <c r="D11" i="42"/>
  <c r="L11" i="42"/>
  <c r="N12" i="42"/>
  <c r="V12" i="42"/>
  <c r="L15" i="42"/>
  <c r="T15" i="42"/>
  <c r="C16" i="42"/>
  <c r="D10" i="42" s="1"/>
  <c r="E16" i="42"/>
  <c r="F11" i="42" s="1"/>
  <c r="G16" i="42"/>
  <c r="H12" i="42" s="1"/>
  <c r="I16" i="42"/>
  <c r="J13" i="42" s="1"/>
  <c r="K16" i="42"/>
  <c r="L10" i="42" s="1"/>
  <c r="M16" i="42"/>
  <c r="N11" i="42" s="1"/>
  <c r="O16" i="42"/>
  <c r="P12" i="42" s="1"/>
  <c r="Q16" i="42"/>
  <c r="R13" i="42" s="1"/>
  <c r="S16" i="42"/>
  <c r="T10" i="42" s="1"/>
  <c r="U16" i="42"/>
  <c r="V11" i="42" s="1"/>
  <c r="W16" i="42"/>
  <c r="X12" i="42" s="1"/>
  <c r="K15" i="41"/>
  <c r="I15" i="41"/>
  <c r="J13" i="41" s="1"/>
  <c r="G15" i="41"/>
  <c r="H12" i="41" s="1"/>
  <c r="E15" i="41"/>
  <c r="F11" i="41" s="1"/>
  <c r="C15" i="41"/>
  <c r="L14" i="41"/>
  <c r="J14" i="41"/>
  <c r="H14" i="41"/>
  <c r="D14" i="41"/>
  <c r="L13" i="41"/>
  <c r="H13" i="41"/>
  <c r="D13" i="41"/>
  <c r="L12" i="41"/>
  <c r="D12" i="41"/>
  <c r="L11" i="41"/>
  <c r="D11" i="41"/>
  <c r="L10" i="41"/>
  <c r="L15" i="41" s="1"/>
  <c r="J10" i="41"/>
  <c r="D10" i="41"/>
  <c r="S16" i="40"/>
  <c r="Q16" i="40"/>
  <c r="R14" i="40" s="1"/>
  <c r="O16" i="40"/>
  <c r="P14" i="40" s="1"/>
  <c r="M16" i="40"/>
  <c r="N12" i="40" s="1"/>
  <c r="K16" i="40"/>
  <c r="I16" i="40"/>
  <c r="J14" i="40" s="1"/>
  <c r="G16" i="40"/>
  <c r="H13" i="40" s="1"/>
  <c r="E16" i="40"/>
  <c r="F12" i="40" s="1"/>
  <c r="C16" i="40"/>
  <c r="T15" i="40"/>
  <c r="R15" i="40"/>
  <c r="P15" i="40"/>
  <c r="L15" i="40"/>
  <c r="D15" i="40"/>
  <c r="T14" i="40"/>
  <c r="L14" i="40"/>
  <c r="H14" i="40"/>
  <c r="D14" i="40"/>
  <c r="T13" i="40"/>
  <c r="L13" i="40"/>
  <c r="D13" i="40"/>
  <c r="T12" i="40"/>
  <c r="L12" i="40"/>
  <c r="H12" i="40"/>
  <c r="D12" i="40"/>
  <c r="T11" i="40"/>
  <c r="R11" i="40"/>
  <c r="P11" i="40"/>
  <c r="L11" i="40"/>
  <c r="D11" i="40"/>
  <c r="T10" i="40"/>
  <c r="T16" i="40" s="1"/>
  <c r="L10" i="40"/>
  <c r="H10" i="40"/>
  <c r="D10" i="40"/>
  <c r="D16" i="40" s="1"/>
  <c r="C15" i="39"/>
  <c r="D14" i="39" s="1"/>
  <c r="D11" i="39"/>
  <c r="Q16" i="38"/>
  <c r="O16" i="38"/>
  <c r="P15" i="38" s="1"/>
  <c r="M16" i="38"/>
  <c r="N15" i="38" s="1"/>
  <c r="K16" i="38"/>
  <c r="L14" i="38" s="1"/>
  <c r="I16" i="38"/>
  <c r="G16" i="38"/>
  <c r="H15" i="38" s="1"/>
  <c r="E16" i="38"/>
  <c r="F15" i="38" s="1"/>
  <c r="C16" i="38"/>
  <c r="D15" i="38" s="1"/>
  <c r="R15" i="38"/>
  <c r="J15" i="38"/>
  <c r="R14" i="38"/>
  <c r="N14" i="38"/>
  <c r="J14" i="38"/>
  <c r="R13" i="38"/>
  <c r="J13" i="38"/>
  <c r="R12" i="38"/>
  <c r="N12" i="38"/>
  <c r="J12" i="38"/>
  <c r="R11" i="38"/>
  <c r="J11" i="38"/>
  <c r="R10" i="38"/>
  <c r="R16" i="38" s="1"/>
  <c r="N10" i="38"/>
  <c r="J10" i="38"/>
  <c r="D10" i="38"/>
  <c r="C20" i="37"/>
  <c r="D19" i="37" s="1"/>
  <c r="D16" i="37"/>
  <c r="D15" i="37"/>
  <c r="D14" i="37"/>
  <c r="D13" i="37"/>
  <c r="D12" i="37"/>
  <c r="D11" i="37"/>
  <c r="D10" i="37"/>
  <c r="D9" i="37"/>
  <c r="AS21" i="35"/>
  <c r="AQ21" i="35"/>
  <c r="AR20" i="35" s="1"/>
  <c r="AO21" i="35"/>
  <c r="AM21" i="35"/>
  <c r="AN19" i="35" s="1"/>
  <c r="AK21" i="35"/>
  <c r="AI21" i="35"/>
  <c r="AJ20" i="35" s="1"/>
  <c r="AG21" i="35"/>
  <c r="AE21" i="35"/>
  <c r="AF19" i="35" s="1"/>
  <c r="AC21" i="35"/>
  <c r="AA21" i="35"/>
  <c r="AB20" i="35" s="1"/>
  <c r="Y21" i="35"/>
  <c r="W21" i="35"/>
  <c r="X19" i="35" s="1"/>
  <c r="U21" i="35"/>
  <c r="S21" i="35"/>
  <c r="T20" i="35" s="1"/>
  <c r="Q21" i="35"/>
  <c r="O21" i="35"/>
  <c r="P19" i="35" s="1"/>
  <c r="M21" i="35"/>
  <c r="K21" i="35"/>
  <c r="L20" i="35" s="1"/>
  <c r="I21" i="35"/>
  <c r="G21" i="35"/>
  <c r="H19" i="35" s="1"/>
  <c r="E21" i="35"/>
  <c r="C21" i="35"/>
  <c r="D20" i="35" s="1"/>
  <c r="AT20" i="35"/>
  <c r="AP20" i="35"/>
  <c r="AL20" i="35"/>
  <c r="AH20" i="35"/>
  <c r="AF20" i="35"/>
  <c r="AD20" i="35"/>
  <c r="Z20" i="35"/>
  <c r="V20" i="35"/>
  <c r="R20" i="35"/>
  <c r="N20" i="35"/>
  <c r="J20" i="35"/>
  <c r="F20" i="35"/>
  <c r="AT19" i="35"/>
  <c r="AR19" i="35"/>
  <c r="AP19" i="35"/>
  <c r="AL19" i="35"/>
  <c r="AJ19" i="35"/>
  <c r="AH19" i="35"/>
  <c r="AD19" i="35"/>
  <c r="AB19" i="35"/>
  <c r="Z19" i="35"/>
  <c r="V19" i="35"/>
  <c r="T19" i="35"/>
  <c r="R19" i="35"/>
  <c r="N19" i="35"/>
  <c r="L19" i="35"/>
  <c r="J19" i="35"/>
  <c r="F19" i="35"/>
  <c r="D19" i="35"/>
  <c r="AT18" i="35"/>
  <c r="AP18" i="35"/>
  <c r="AL18" i="35"/>
  <c r="AH18" i="35"/>
  <c r="AD18" i="35"/>
  <c r="Z18" i="35"/>
  <c r="X18" i="35"/>
  <c r="V18" i="35"/>
  <c r="R18" i="35"/>
  <c r="N18" i="35"/>
  <c r="J18" i="35"/>
  <c r="F18" i="35"/>
  <c r="AT17" i="35"/>
  <c r="AR17" i="35"/>
  <c r="AP17" i="35"/>
  <c r="AL17" i="35"/>
  <c r="AJ17" i="35"/>
  <c r="AH17" i="35"/>
  <c r="AD17" i="35"/>
  <c r="AB17" i="35"/>
  <c r="Z17" i="35"/>
  <c r="V17" i="35"/>
  <c r="T17" i="35"/>
  <c r="R17" i="35"/>
  <c r="N17" i="35"/>
  <c r="L17" i="35"/>
  <c r="J17" i="35"/>
  <c r="F17" i="35"/>
  <c r="D17" i="35"/>
  <c r="AT16" i="35"/>
  <c r="AP16" i="35"/>
  <c r="AL16" i="35"/>
  <c r="AH16" i="35"/>
  <c r="AD16" i="35"/>
  <c r="Z16" i="35"/>
  <c r="V16" i="35"/>
  <c r="R16" i="35"/>
  <c r="P16" i="35"/>
  <c r="N16" i="35"/>
  <c r="J16" i="35"/>
  <c r="F16" i="35"/>
  <c r="AT15" i="35"/>
  <c r="AR15" i="35"/>
  <c r="AP15" i="35"/>
  <c r="AL15" i="35"/>
  <c r="AJ15" i="35"/>
  <c r="AH15" i="35"/>
  <c r="AD15" i="35"/>
  <c r="AB15" i="35"/>
  <c r="Z15" i="35"/>
  <c r="V15" i="35"/>
  <c r="T15" i="35"/>
  <c r="R15" i="35"/>
  <c r="N15" i="35"/>
  <c r="L15" i="35"/>
  <c r="J15" i="35"/>
  <c r="F15" i="35"/>
  <c r="D15" i="35"/>
  <c r="AT14" i="35"/>
  <c r="AP14" i="35"/>
  <c r="AN14" i="35"/>
  <c r="AL14" i="35"/>
  <c r="AH14" i="35"/>
  <c r="AD14" i="35"/>
  <c r="Z14" i="35"/>
  <c r="V14" i="35"/>
  <c r="R14" i="35"/>
  <c r="N14" i="35"/>
  <c r="J14" i="35"/>
  <c r="H14" i="35"/>
  <c r="F14" i="35"/>
  <c r="AT13" i="35"/>
  <c r="AR13" i="35"/>
  <c r="AP13" i="35"/>
  <c r="AL13" i="35"/>
  <c r="AJ13" i="35"/>
  <c r="AH13" i="35"/>
  <c r="AD13" i="35"/>
  <c r="AB13" i="35"/>
  <c r="Z13" i="35"/>
  <c r="V13" i="35"/>
  <c r="T13" i="35"/>
  <c r="R13" i="35"/>
  <c r="N13" i="35"/>
  <c r="L13" i="35"/>
  <c r="J13" i="35"/>
  <c r="F13" i="35"/>
  <c r="D13" i="35"/>
  <c r="AT12" i="35"/>
  <c r="AP12" i="35"/>
  <c r="AL12" i="35"/>
  <c r="AH12" i="35"/>
  <c r="AF12" i="35"/>
  <c r="AD12" i="35"/>
  <c r="Z12" i="35"/>
  <c r="V12" i="35"/>
  <c r="R12" i="35"/>
  <c r="N12" i="35"/>
  <c r="J12" i="35"/>
  <c r="F12" i="35"/>
  <c r="AT11" i="35"/>
  <c r="AR11" i="35"/>
  <c r="AP11" i="35"/>
  <c r="AL11" i="35"/>
  <c r="AJ11" i="35"/>
  <c r="AH11" i="35"/>
  <c r="AD11" i="35"/>
  <c r="AB11" i="35"/>
  <c r="Z11" i="35"/>
  <c r="V11" i="35"/>
  <c r="T11" i="35"/>
  <c r="R11" i="35"/>
  <c r="N11" i="35"/>
  <c r="L11" i="35"/>
  <c r="J11" i="35"/>
  <c r="F11" i="35"/>
  <c r="D11" i="35"/>
  <c r="AT10" i="35"/>
  <c r="AT21" i="35" s="1"/>
  <c r="AP10" i="35"/>
  <c r="AL10" i="35"/>
  <c r="AH10" i="35"/>
  <c r="AH21" i="35" s="1"/>
  <c r="AD10" i="35"/>
  <c r="Z10" i="35"/>
  <c r="X10" i="35"/>
  <c r="V10" i="35"/>
  <c r="R10" i="35"/>
  <c r="N10" i="35"/>
  <c r="N21" i="35" s="1"/>
  <c r="J10" i="35"/>
  <c r="F10" i="35"/>
  <c r="U15" i="34"/>
  <c r="V11" i="34" s="1"/>
  <c r="S15" i="34"/>
  <c r="T14" i="34" s="1"/>
  <c r="Q15" i="34"/>
  <c r="R10" i="34" s="1"/>
  <c r="O15" i="34"/>
  <c r="P13" i="34" s="1"/>
  <c r="M15" i="34"/>
  <c r="N10" i="34" s="1"/>
  <c r="K15" i="34"/>
  <c r="L14" i="34" s="1"/>
  <c r="I15" i="34"/>
  <c r="J10" i="34" s="1"/>
  <c r="G15" i="34"/>
  <c r="H13" i="34" s="1"/>
  <c r="E15" i="34"/>
  <c r="F13" i="34" s="1"/>
  <c r="C15" i="34"/>
  <c r="D14" i="34" s="1"/>
  <c r="R14" i="34"/>
  <c r="N14" i="34"/>
  <c r="J14" i="34"/>
  <c r="V13" i="34"/>
  <c r="T13" i="34"/>
  <c r="R13" i="34"/>
  <c r="L13" i="34"/>
  <c r="J13" i="34"/>
  <c r="D13" i="34"/>
  <c r="V12" i="34"/>
  <c r="R12" i="34"/>
  <c r="F12" i="34"/>
  <c r="T11" i="34"/>
  <c r="R11" i="34"/>
  <c r="N11" i="34"/>
  <c r="L11" i="34"/>
  <c r="D11" i="34"/>
  <c r="V10" i="34"/>
  <c r="AA14" i="31"/>
  <c r="Y14" i="31"/>
  <c r="Z12" i="31" s="1"/>
  <c r="W14" i="31"/>
  <c r="U14" i="31"/>
  <c r="V10" i="31" s="1"/>
  <c r="S14" i="31"/>
  <c r="Q14" i="31"/>
  <c r="R12" i="31" s="1"/>
  <c r="O14" i="31"/>
  <c r="M14" i="31"/>
  <c r="N10" i="31" s="1"/>
  <c r="K14" i="31"/>
  <c r="I14" i="31"/>
  <c r="J12" i="31" s="1"/>
  <c r="G14" i="31"/>
  <c r="E14" i="31"/>
  <c r="F10" i="31" s="1"/>
  <c r="C14" i="31"/>
  <c r="AB13" i="31"/>
  <c r="Z13" i="31"/>
  <c r="X13" i="31"/>
  <c r="T13" i="31"/>
  <c r="R13" i="31"/>
  <c r="P13" i="31"/>
  <c r="L13" i="31"/>
  <c r="H13" i="31"/>
  <c r="D13" i="31"/>
  <c r="AB12" i="31"/>
  <c r="X12" i="31"/>
  <c r="T12" i="31"/>
  <c r="P12" i="31"/>
  <c r="L12" i="31"/>
  <c r="H12" i="31"/>
  <c r="D12" i="31"/>
  <c r="AB11" i="31"/>
  <c r="X11" i="31"/>
  <c r="T11" i="31"/>
  <c r="P11" i="31"/>
  <c r="N11" i="31"/>
  <c r="L11" i="31"/>
  <c r="H11" i="31"/>
  <c r="D11" i="31"/>
  <c r="AB10" i="31"/>
  <c r="X10" i="31"/>
  <c r="T10" i="31"/>
  <c r="T14" i="31" s="1"/>
  <c r="P10" i="31"/>
  <c r="P14" i="31" s="1"/>
  <c r="L10" i="31"/>
  <c r="H10" i="31"/>
  <c r="H14" i="31" s="1"/>
  <c r="D10" i="31"/>
  <c r="AA12" i="30"/>
  <c r="Y12" i="30"/>
  <c r="Z10" i="30" s="1"/>
  <c r="Z12" i="30" s="1"/>
  <c r="W12" i="30"/>
  <c r="U12" i="30"/>
  <c r="V11" i="30" s="1"/>
  <c r="S12" i="30"/>
  <c r="Q12" i="30"/>
  <c r="R10" i="30" s="1"/>
  <c r="O12" i="30"/>
  <c r="M12" i="30"/>
  <c r="N11" i="30" s="1"/>
  <c r="K12" i="30"/>
  <c r="I12" i="30"/>
  <c r="J10" i="30" s="1"/>
  <c r="G12" i="30"/>
  <c r="E12" i="30"/>
  <c r="F11" i="30" s="1"/>
  <c r="C12" i="30"/>
  <c r="AB11" i="30"/>
  <c r="Z11" i="30"/>
  <c r="X11" i="30"/>
  <c r="T11" i="30"/>
  <c r="P11" i="30"/>
  <c r="L11" i="30"/>
  <c r="J11" i="30"/>
  <c r="H11" i="30"/>
  <c r="D11" i="30"/>
  <c r="AB10" i="30"/>
  <c r="X10" i="30"/>
  <c r="X12" i="30" s="1"/>
  <c r="T10" i="30"/>
  <c r="T12" i="30" s="1"/>
  <c r="P10" i="30"/>
  <c r="P12" i="30" s="1"/>
  <c r="L10" i="30"/>
  <c r="L12" i="30" s="1"/>
  <c r="H10" i="30"/>
  <c r="H12" i="30" s="1"/>
  <c r="D10" i="30"/>
  <c r="C20" i="28"/>
  <c r="D19" i="28" s="1"/>
  <c r="D17" i="28"/>
  <c r="D16" i="28"/>
  <c r="D15" i="28"/>
  <c r="D14" i="28"/>
  <c r="D13" i="28"/>
  <c r="D12" i="28"/>
  <c r="D11" i="28"/>
  <c r="D10" i="28"/>
  <c r="D9" i="28"/>
  <c r="C15" i="27"/>
  <c r="D12" i="27" s="1"/>
  <c r="D11" i="27"/>
  <c r="D10" i="27"/>
  <c r="D9" i="27"/>
  <c r="O15" i="21"/>
  <c r="M15" i="21"/>
  <c r="N11" i="21" s="1"/>
  <c r="K15" i="21"/>
  <c r="I15" i="21"/>
  <c r="J13" i="21" s="1"/>
  <c r="G15" i="21"/>
  <c r="H14" i="21" s="1"/>
  <c r="E15" i="21"/>
  <c r="F11" i="21" s="1"/>
  <c r="C15" i="21"/>
  <c r="P14" i="21"/>
  <c r="N14" i="21"/>
  <c r="L14" i="21"/>
  <c r="F14" i="21"/>
  <c r="D14" i="21"/>
  <c r="P13" i="21"/>
  <c r="L13" i="21"/>
  <c r="H13" i="21"/>
  <c r="D13" i="21"/>
  <c r="P12" i="21"/>
  <c r="L12" i="21"/>
  <c r="J12" i="21"/>
  <c r="H12" i="21"/>
  <c r="D12" i="21"/>
  <c r="P11" i="21"/>
  <c r="L11" i="21"/>
  <c r="H11" i="21"/>
  <c r="D11" i="21"/>
  <c r="P10" i="21"/>
  <c r="N10" i="21"/>
  <c r="L10" i="21"/>
  <c r="H10" i="21"/>
  <c r="F10" i="21"/>
  <c r="D10" i="21"/>
  <c r="D15" i="21" s="1"/>
  <c r="C17" i="20"/>
  <c r="D16" i="20" s="1"/>
  <c r="L16" i="20"/>
  <c r="J16" i="20"/>
  <c r="H16" i="20"/>
  <c r="F16" i="20"/>
  <c r="L15" i="20"/>
  <c r="J15" i="20"/>
  <c r="H15" i="20"/>
  <c r="F15" i="20"/>
  <c r="L14" i="20"/>
  <c r="J14" i="20"/>
  <c r="H14" i="20"/>
  <c r="F14" i="20"/>
  <c r="L13" i="20"/>
  <c r="J13" i="20"/>
  <c r="H13" i="20"/>
  <c r="F13" i="20"/>
  <c r="D13" i="20"/>
  <c r="L12" i="20"/>
  <c r="J12" i="20"/>
  <c r="H12" i="20"/>
  <c r="F12" i="20"/>
  <c r="L11" i="20"/>
  <c r="J11" i="20"/>
  <c r="H11" i="20"/>
  <c r="F11" i="20"/>
  <c r="D11" i="20"/>
  <c r="L10" i="20"/>
  <c r="J10" i="20"/>
  <c r="J17" i="20" s="1"/>
  <c r="H10" i="20"/>
  <c r="F10" i="20"/>
  <c r="F17" i="20" s="1"/>
  <c r="J16" i="19"/>
  <c r="H16" i="19"/>
  <c r="F16" i="19"/>
  <c r="D16" i="19"/>
  <c r="J15" i="19"/>
  <c r="H15" i="19"/>
  <c r="F15" i="19"/>
  <c r="D15" i="19"/>
  <c r="J14" i="19"/>
  <c r="H14" i="19"/>
  <c r="F14" i="19"/>
  <c r="D14" i="19"/>
  <c r="J13" i="19"/>
  <c r="H13" i="19"/>
  <c r="F13" i="19"/>
  <c r="D13" i="19"/>
  <c r="J12" i="19"/>
  <c r="H12" i="19"/>
  <c r="F12" i="19"/>
  <c r="D12" i="19"/>
  <c r="J11" i="19"/>
  <c r="H11" i="19"/>
  <c r="F11" i="19"/>
  <c r="D11" i="19"/>
  <c r="J10" i="19"/>
  <c r="J17" i="19" s="1"/>
  <c r="H10" i="19"/>
  <c r="H17" i="19" s="1"/>
  <c r="F10" i="19"/>
  <c r="F17" i="19" s="1"/>
  <c r="D10" i="19"/>
  <c r="D17" i="19" s="1"/>
  <c r="O21" i="17"/>
  <c r="P18" i="17" s="1"/>
  <c r="M21" i="17"/>
  <c r="N17" i="17" s="1"/>
  <c r="K21" i="17"/>
  <c r="L20" i="17" s="1"/>
  <c r="I21" i="17"/>
  <c r="J19" i="17" s="1"/>
  <c r="G21" i="17"/>
  <c r="H18" i="17" s="1"/>
  <c r="E21" i="17"/>
  <c r="F17" i="17" s="1"/>
  <c r="C21" i="17"/>
  <c r="D20" i="17" s="1"/>
  <c r="P20" i="17"/>
  <c r="N20" i="17"/>
  <c r="P19" i="17"/>
  <c r="L19" i="17"/>
  <c r="H19" i="17"/>
  <c r="L18" i="17"/>
  <c r="D18" i="17"/>
  <c r="P17" i="17"/>
  <c r="H17" i="17"/>
  <c r="D17" i="17"/>
  <c r="P16" i="17"/>
  <c r="N16" i="17"/>
  <c r="H16" i="17"/>
  <c r="P15" i="17"/>
  <c r="H15" i="17"/>
  <c r="D15" i="17"/>
  <c r="L14" i="17"/>
  <c r="P13" i="17"/>
  <c r="L13" i="17"/>
  <c r="H13" i="17"/>
  <c r="P12" i="17"/>
  <c r="N12" i="17"/>
  <c r="H12" i="17"/>
  <c r="F12" i="17"/>
  <c r="P11" i="17"/>
  <c r="L11" i="17"/>
  <c r="H11" i="17"/>
  <c r="D10" i="17"/>
  <c r="F15" i="15"/>
  <c r="J15" i="15" s="1"/>
  <c r="I14" i="15"/>
  <c r="F14" i="15"/>
  <c r="J14" i="15" s="1"/>
  <c r="I13" i="15"/>
  <c r="F13" i="15"/>
  <c r="H13" i="15" s="1"/>
  <c r="F12" i="15"/>
  <c r="I12" i="15" s="1"/>
  <c r="F11" i="15"/>
  <c r="J11" i="15" s="1"/>
  <c r="F10" i="15"/>
  <c r="J10" i="15" s="1"/>
  <c r="C14" i="13"/>
  <c r="D11" i="13" s="1"/>
  <c r="C12" i="11"/>
  <c r="D9" i="11" s="1"/>
  <c r="C12" i="12"/>
  <c r="D9" i="12" s="1"/>
  <c r="D11" i="12"/>
  <c r="D10" i="12"/>
  <c r="C12" i="10"/>
  <c r="D11" i="10" s="1"/>
  <c r="D10" i="5"/>
  <c r="D9" i="5"/>
  <c r="D11" i="5" s="1"/>
  <c r="D10" i="1"/>
  <c r="D9" i="1"/>
  <c r="D11" i="1" s="1"/>
  <c r="D15" i="42" l="1"/>
  <c r="P13" i="42"/>
  <c r="F12" i="42"/>
  <c r="R10" i="42"/>
  <c r="J14" i="42"/>
  <c r="X13" i="42"/>
  <c r="R14" i="42"/>
  <c r="H13" i="42"/>
  <c r="T11" i="42"/>
  <c r="J10" i="42"/>
  <c r="R15" i="42"/>
  <c r="J15" i="42"/>
  <c r="J16" i="42" s="1"/>
  <c r="X14" i="42"/>
  <c r="P14" i="42"/>
  <c r="H14" i="42"/>
  <c r="V13" i="42"/>
  <c r="N13" i="42"/>
  <c r="F13" i="42"/>
  <c r="T12" i="42"/>
  <c r="L12" i="42"/>
  <c r="D12" i="42"/>
  <c r="R11" i="42"/>
  <c r="J11" i="42"/>
  <c r="X10" i="42"/>
  <c r="P10" i="42"/>
  <c r="H10" i="42"/>
  <c r="X15" i="42"/>
  <c r="P15" i="42"/>
  <c r="H15" i="42"/>
  <c r="V14" i="42"/>
  <c r="N14" i="42"/>
  <c r="F14" i="42"/>
  <c r="T13" i="42"/>
  <c r="L13" i="42"/>
  <c r="D13" i="42"/>
  <c r="R12" i="42"/>
  <c r="J12" i="42"/>
  <c r="X11" i="42"/>
  <c r="P11" i="42"/>
  <c r="H11" i="42"/>
  <c r="V10" i="42"/>
  <c r="N10" i="42"/>
  <c r="F10" i="42"/>
  <c r="V15" i="42"/>
  <c r="N15" i="42"/>
  <c r="F15" i="42"/>
  <c r="T14" i="42"/>
  <c r="L14" i="42"/>
  <c r="D14" i="42"/>
  <c r="D15" i="41"/>
  <c r="H10" i="41"/>
  <c r="H11" i="41"/>
  <c r="F12" i="41"/>
  <c r="F10" i="41"/>
  <c r="J12" i="41"/>
  <c r="F14" i="41"/>
  <c r="J11" i="41"/>
  <c r="J15" i="41" s="1"/>
  <c r="F13" i="41"/>
  <c r="N13" i="40"/>
  <c r="L16" i="40"/>
  <c r="H11" i="40"/>
  <c r="H16" i="40" s="1"/>
  <c r="F13" i="40"/>
  <c r="P13" i="40"/>
  <c r="H15" i="40"/>
  <c r="P10" i="40"/>
  <c r="P16" i="40" s="1"/>
  <c r="J11" i="40"/>
  <c r="P12" i="40"/>
  <c r="F10" i="40"/>
  <c r="N10" i="40"/>
  <c r="J12" i="40"/>
  <c r="R12" i="40"/>
  <c r="F14" i="40"/>
  <c r="N14" i="40"/>
  <c r="J15" i="40"/>
  <c r="F11" i="40"/>
  <c r="N11" i="40"/>
  <c r="J13" i="40"/>
  <c r="R13" i="40"/>
  <c r="F15" i="40"/>
  <c r="N15" i="40"/>
  <c r="J10" i="40"/>
  <c r="R10" i="40"/>
  <c r="D12" i="39"/>
  <c r="D9" i="39"/>
  <c r="D13" i="39"/>
  <c r="D10" i="39"/>
  <c r="D12" i="38"/>
  <c r="D14" i="38"/>
  <c r="F10" i="38"/>
  <c r="L11" i="38"/>
  <c r="F12" i="38"/>
  <c r="L13" i="38"/>
  <c r="F14" i="38"/>
  <c r="L15" i="38"/>
  <c r="J16" i="38"/>
  <c r="D11" i="38"/>
  <c r="D16" i="38" s="1"/>
  <c r="N11" i="38"/>
  <c r="N16" i="38" s="1"/>
  <c r="D13" i="38"/>
  <c r="N13" i="38"/>
  <c r="L10" i="38"/>
  <c r="L16" i="38" s="1"/>
  <c r="F11" i="38"/>
  <c r="L12" i="38"/>
  <c r="F13" i="38"/>
  <c r="H10" i="38"/>
  <c r="P10" i="38"/>
  <c r="H11" i="38"/>
  <c r="P11" i="38"/>
  <c r="H12" i="38"/>
  <c r="P12" i="38"/>
  <c r="H13" i="38"/>
  <c r="P13" i="38"/>
  <c r="H14" i="38"/>
  <c r="P14" i="38"/>
  <c r="D17" i="37"/>
  <c r="D18" i="37"/>
  <c r="D20" i="37"/>
  <c r="F21" i="35"/>
  <c r="P10" i="35"/>
  <c r="Z21" i="35"/>
  <c r="AL21" i="35"/>
  <c r="X12" i="35"/>
  <c r="AF14" i="35"/>
  <c r="H16" i="35"/>
  <c r="AN16" i="35"/>
  <c r="P18" i="35"/>
  <c r="X20" i="35"/>
  <c r="R21" i="35"/>
  <c r="AD21" i="35"/>
  <c r="AN10" i="35"/>
  <c r="P12" i="35"/>
  <c r="X14" i="35"/>
  <c r="AF16" i="35"/>
  <c r="H18" i="35"/>
  <c r="AN18" i="35"/>
  <c r="P20" i="35"/>
  <c r="H10" i="35"/>
  <c r="J21" i="35"/>
  <c r="V21" i="35"/>
  <c r="AF10" i="35"/>
  <c r="AP21" i="35"/>
  <c r="H12" i="35"/>
  <c r="AN12" i="35"/>
  <c r="P14" i="35"/>
  <c r="X16" i="35"/>
  <c r="AF18" i="35"/>
  <c r="H20" i="35"/>
  <c r="AN20" i="35"/>
  <c r="D10" i="35"/>
  <c r="L10" i="35"/>
  <c r="T10" i="35"/>
  <c r="AB10" i="35"/>
  <c r="AJ10" i="35"/>
  <c r="AR10" i="35"/>
  <c r="H11" i="35"/>
  <c r="P11" i="35"/>
  <c r="X11" i="35"/>
  <c r="X21" i="35" s="1"/>
  <c r="AF11" i="35"/>
  <c r="AN11" i="35"/>
  <c r="D12" i="35"/>
  <c r="L12" i="35"/>
  <c r="T12" i="35"/>
  <c r="AB12" i="35"/>
  <c r="AJ12" i="35"/>
  <c r="AR12" i="35"/>
  <c r="H13" i="35"/>
  <c r="P13" i="35"/>
  <c r="X13" i="35"/>
  <c r="AF13" i="35"/>
  <c r="AN13" i="35"/>
  <c r="D14" i="35"/>
  <c r="L14" i="35"/>
  <c r="T14" i="35"/>
  <c r="AB14" i="35"/>
  <c r="AJ14" i="35"/>
  <c r="AR14" i="35"/>
  <c r="H15" i="35"/>
  <c r="P15" i="35"/>
  <c r="X15" i="35"/>
  <c r="AF15" i="35"/>
  <c r="AN15" i="35"/>
  <c r="D16" i="35"/>
  <c r="L16" i="35"/>
  <c r="T16" i="35"/>
  <c r="AB16" i="35"/>
  <c r="AJ16" i="35"/>
  <c r="AR16" i="35"/>
  <c r="H17" i="35"/>
  <c r="P17" i="35"/>
  <c r="X17" i="35"/>
  <c r="AF17" i="35"/>
  <c r="AN17" i="35"/>
  <c r="D18" i="35"/>
  <c r="L18" i="35"/>
  <c r="T18" i="35"/>
  <c r="AB18" i="35"/>
  <c r="AJ18" i="35"/>
  <c r="AR18" i="35"/>
  <c r="N12" i="34"/>
  <c r="N15" i="34" s="1"/>
  <c r="N13" i="34"/>
  <c r="F14" i="34"/>
  <c r="F15" i="34" s="1"/>
  <c r="F10" i="34"/>
  <c r="F11" i="34"/>
  <c r="P12" i="34"/>
  <c r="H14" i="34"/>
  <c r="V14" i="34"/>
  <c r="R15" i="34"/>
  <c r="H12" i="34"/>
  <c r="H10" i="34"/>
  <c r="J11" i="34"/>
  <c r="J12" i="34"/>
  <c r="P10" i="34"/>
  <c r="V15" i="34"/>
  <c r="P14" i="34"/>
  <c r="D10" i="34"/>
  <c r="L10" i="34"/>
  <c r="T10" i="34"/>
  <c r="H11" i="34"/>
  <c r="P11" i="34"/>
  <c r="D12" i="34"/>
  <c r="L12" i="34"/>
  <c r="T12" i="34"/>
  <c r="D14" i="31"/>
  <c r="F11" i="31"/>
  <c r="X14" i="31"/>
  <c r="L14" i="31"/>
  <c r="AB14" i="31"/>
  <c r="V11" i="31"/>
  <c r="J13" i="31"/>
  <c r="J10" i="31"/>
  <c r="Z10" i="31"/>
  <c r="N12" i="31"/>
  <c r="V12" i="31"/>
  <c r="V14" i="31" s="1"/>
  <c r="J11" i="31"/>
  <c r="R11" i="31"/>
  <c r="Z11" i="31"/>
  <c r="F13" i="31"/>
  <c r="N13" i="31"/>
  <c r="V13" i="31"/>
  <c r="R10" i="31"/>
  <c r="R14" i="31" s="1"/>
  <c r="F12" i="31"/>
  <c r="F14" i="31" s="1"/>
  <c r="AB12" i="30"/>
  <c r="J12" i="30"/>
  <c r="D12" i="30"/>
  <c r="F10" i="30"/>
  <c r="F12" i="30" s="1"/>
  <c r="N10" i="30"/>
  <c r="N12" i="30" s="1"/>
  <c r="V10" i="30"/>
  <c r="V12" i="30" s="1"/>
  <c r="R11" i="30"/>
  <c r="R12" i="30" s="1"/>
  <c r="D18" i="28"/>
  <c r="D20" i="28" s="1"/>
  <c r="D13" i="27"/>
  <c r="D15" i="27" s="1"/>
  <c r="D14" i="27"/>
  <c r="P15" i="21"/>
  <c r="H15" i="21"/>
  <c r="L15" i="21"/>
  <c r="F13" i="21"/>
  <c r="J10" i="21"/>
  <c r="F12" i="21"/>
  <c r="N12" i="21"/>
  <c r="J14" i="21"/>
  <c r="J11" i="21"/>
  <c r="N13" i="21"/>
  <c r="D10" i="20"/>
  <c r="L17" i="20"/>
  <c r="D14" i="20"/>
  <c r="D15" i="20"/>
  <c r="H17" i="20"/>
  <c r="D12" i="20"/>
  <c r="L10" i="17"/>
  <c r="L17" i="17"/>
  <c r="D19" i="17"/>
  <c r="H20" i="17"/>
  <c r="D11" i="17"/>
  <c r="D13" i="17"/>
  <c r="D14" i="17"/>
  <c r="L15" i="17"/>
  <c r="J14" i="17"/>
  <c r="F20" i="17"/>
  <c r="F16" i="17"/>
  <c r="J10" i="17"/>
  <c r="J18" i="17"/>
  <c r="J13" i="17"/>
  <c r="F15" i="17"/>
  <c r="F11" i="17"/>
  <c r="N11" i="17"/>
  <c r="N15" i="17"/>
  <c r="J17" i="17"/>
  <c r="F19" i="17"/>
  <c r="N19" i="17"/>
  <c r="F10" i="17"/>
  <c r="N10" i="17"/>
  <c r="J12" i="17"/>
  <c r="F14" i="17"/>
  <c r="N14" i="17"/>
  <c r="J16" i="17"/>
  <c r="F18" i="17"/>
  <c r="N18" i="17"/>
  <c r="J20" i="17"/>
  <c r="H10" i="17"/>
  <c r="P10" i="17"/>
  <c r="J11" i="17"/>
  <c r="D12" i="17"/>
  <c r="L12" i="17"/>
  <c r="F13" i="17"/>
  <c r="N13" i="17"/>
  <c r="H14" i="17"/>
  <c r="P14" i="17"/>
  <c r="J15" i="17"/>
  <c r="D16" i="17"/>
  <c r="L16" i="17"/>
  <c r="G14" i="15"/>
  <c r="G15" i="15"/>
  <c r="H14" i="15"/>
  <c r="H15" i="15"/>
  <c r="G10" i="15"/>
  <c r="G11" i="15"/>
  <c r="H10" i="15"/>
  <c r="H11" i="15"/>
  <c r="I10" i="15"/>
  <c r="G12" i="15"/>
  <c r="J13" i="15"/>
  <c r="I11" i="15"/>
  <c r="H12" i="15"/>
  <c r="G13" i="15"/>
  <c r="I15" i="15"/>
  <c r="J12" i="15"/>
  <c r="D10" i="13"/>
  <c r="D12" i="13"/>
  <c r="D9" i="13"/>
  <c r="D13" i="13"/>
  <c r="D12" i="12"/>
  <c r="D10" i="11"/>
  <c r="D11" i="11"/>
  <c r="D12" i="11" s="1"/>
  <c r="D9" i="10"/>
  <c r="D10" i="10"/>
  <c r="L16" i="42" l="1"/>
  <c r="N16" i="42"/>
  <c r="R16" i="42"/>
  <c r="T16" i="42"/>
  <c r="D16" i="42"/>
  <c r="V16" i="42"/>
  <c r="P16" i="42"/>
  <c r="X16" i="42"/>
  <c r="F16" i="42"/>
  <c r="H16" i="42"/>
  <c r="H15" i="41"/>
  <c r="F15" i="41"/>
  <c r="R16" i="40"/>
  <c r="J16" i="40"/>
  <c r="N16" i="40"/>
  <c r="F16" i="40"/>
  <c r="D15" i="39"/>
  <c r="F16" i="38"/>
  <c r="P16" i="38"/>
  <c r="H16" i="38"/>
  <c r="P21" i="35"/>
  <c r="AN21" i="35"/>
  <c r="H21" i="35"/>
  <c r="AF21" i="35"/>
  <c r="T21" i="35"/>
  <c r="AR21" i="35"/>
  <c r="L21" i="35"/>
  <c r="AJ21" i="35"/>
  <c r="D21" i="35"/>
  <c r="AB21" i="35"/>
  <c r="J15" i="34"/>
  <c r="P15" i="34"/>
  <c r="L15" i="34"/>
  <c r="H15" i="34"/>
  <c r="D15" i="34"/>
  <c r="T15" i="34"/>
  <c r="N14" i="31"/>
  <c r="J14" i="31"/>
  <c r="Z14" i="31"/>
  <c r="N15" i="21"/>
  <c r="F15" i="21"/>
  <c r="J15" i="21"/>
  <c r="D17" i="20"/>
  <c r="D21" i="17"/>
  <c r="L21" i="17"/>
  <c r="F21" i="17"/>
  <c r="J21" i="17"/>
  <c r="P21" i="17"/>
  <c r="H21" i="17"/>
  <c r="N21" i="17"/>
  <c r="D14" i="13"/>
  <c r="D12" i="10"/>
</calcChain>
</file>

<file path=xl/sharedStrings.xml><?xml version="1.0" encoding="utf-8"?>
<sst xmlns="http://schemas.openxmlformats.org/spreadsheetml/2006/main" count="954" uniqueCount="413">
  <si>
    <t>CUADRO 1.1</t>
  </si>
  <si>
    <t>Sexo</t>
  </si>
  <si>
    <t>Respuesta</t>
  </si>
  <si>
    <t>Absoluto</t>
  </si>
  <si>
    <t>Porcentaje</t>
  </si>
  <si>
    <t>Femenino</t>
  </si>
  <si>
    <t>Masculino</t>
  </si>
  <si>
    <r>
      <t>Total</t>
    </r>
    <r>
      <rPr>
        <b/>
        <vertAlign val="superscript"/>
        <sz val="10"/>
        <color theme="1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</si>
  <si>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Se refiere a la población total de 15 años y más de la Ciudad de México.</t>
    </r>
  </si>
  <si>
    <t>CUADRO 1.2</t>
  </si>
  <si>
    <t>Estadísticos</t>
  </si>
  <si>
    <t>Valor</t>
  </si>
  <si>
    <t>Media</t>
  </si>
  <si>
    <t>Mediana</t>
  </si>
  <si>
    <t>Mínimo</t>
  </si>
  <si>
    <t>Máximo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</si>
  <si>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El promedio se estimó para la población de 15 años y más de la Ciudad de México.</t>
    </r>
  </si>
  <si>
    <t>CUADRO 1.3</t>
  </si>
  <si>
    <t>¿Cuántas personas de 15 años y más viven en esta vivienda? No olvide contarse usted</t>
  </si>
  <si>
    <t>CUADRO 1.4</t>
  </si>
  <si>
    <t>¿Sabe usted leer y escribir un recado?</t>
  </si>
  <si>
    <t>Sí</t>
  </si>
  <si>
    <t>No</t>
  </si>
  <si>
    <t>CUADRO 1.5</t>
  </si>
  <si>
    <t>¿Cuál es el último grado que aprobó en la escuela?</t>
  </si>
  <si>
    <t xml:space="preserve">Ninguno </t>
  </si>
  <si>
    <t>Preescolar</t>
  </si>
  <si>
    <t>Primaria</t>
  </si>
  <si>
    <t>Secundaria</t>
  </si>
  <si>
    <t>Preparatoria o bachillerato</t>
  </si>
  <si>
    <t>Carrera técnica o comercial</t>
  </si>
  <si>
    <t>Normal</t>
  </si>
  <si>
    <t>Licenciatura o Ingeniería</t>
  </si>
  <si>
    <t>Maestría</t>
  </si>
  <si>
    <t>Doctorado</t>
  </si>
  <si>
    <t>CUADRO 1.6</t>
  </si>
  <si>
    <t>¿Habla alguna lengua indígena?</t>
  </si>
  <si>
    <t>No contestó</t>
  </si>
  <si>
    <t>CUADRO 3.1</t>
  </si>
  <si>
    <t xml:space="preserve">En el último año, ¿ha realizado algún trámite, frente alguna instancia del gobierno de la Ciudad de México? </t>
  </si>
  <si>
    <t>No sabe</t>
  </si>
  <si>
    <t>CUADRO 2.1</t>
  </si>
  <si>
    <t>CUADRO 3.2</t>
  </si>
  <si>
    <t>Muy satisfecho</t>
  </si>
  <si>
    <t>Algo satisfecho</t>
  </si>
  <si>
    <t>Poco satisfecho</t>
  </si>
  <si>
    <t>Nada satisfecho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</si>
  <si>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Esta pregunta fue respondida por la población (de 15 años y más)  que reportaron realizar un trámite en el último año ante instancias del Gobierno de la Ciudad de México.</t>
    </r>
  </si>
  <si>
    <t>CUADRO 2.2</t>
  </si>
  <si>
    <t>CUADRO 3.3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</si>
  <si>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>Esta pregunta sólo fue respondida por la población de 15 años y más y que señalaron haber realizado un trámite en el último año ante instancias del Gobierno de la Ciudad de México.</t>
    </r>
  </si>
  <si>
    <t>CUADRO 2.3</t>
  </si>
  <si>
    <t>¿Conoce el servicio de internet gratuito en espacios públicos del Gobierno de la Ciudad de México?</t>
  </si>
  <si>
    <r>
      <t xml:space="preserve">Total </t>
    </r>
    <r>
      <rPr>
        <vertAlign val="superscript"/>
        <sz val="10"/>
        <color theme="1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</si>
  <si>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La suma total de personas mayores de 15 años y más pudiera no coincidir debido a problemas en el redondeo.</t>
    </r>
  </si>
  <si>
    <t>CUADRO 2.4</t>
  </si>
  <si>
    <t>CUADRO 2.5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</si>
  <si>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Esta pregunta sólo fue respondida por la población de 15 años y más y que señalaron haber utilizado alguna vez el servicio de internet gratuito en espacios públicos del Gobierno de la Ciudad de México.</t>
    </r>
  </si>
  <si>
    <t>CUADRO 2.6</t>
  </si>
  <si>
    <t>CUADRO 4.1</t>
  </si>
  <si>
    <t>Ahora vamos a hablar un poco sobre el trabajo. ¿La semana pasada usted…?</t>
  </si>
  <si>
    <t>No trabajó, pero sí tenía trabajo</t>
  </si>
  <si>
    <t>Buscó trabajo?</t>
  </si>
  <si>
    <t>Es estudiante?</t>
  </si>
  <si>
    <t>Se dedica a los quehaceres de su hogar?</t>
  </si>
  <si>
    <t>Está jubilado(a) o pensionado(a)?</t>
  </si>
  <si>
    <t>Está incapacitado(a) permanentemente para trabajar</t>
  </si>
  <si>
    <t>No trabajó?</t>
  </si>
  <si>
    <t>Trabajó?</t>
  </si>
  <si>
    <t>Total</t>
  </si>
  <si>
    <t>Ayudó a trabajar en un negocio?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</si>
  <si>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Únicamente se tabulan los datos válidos de la población de 15 años y más.</t>
    </r>
  </si>
  <si>
    <t>Vendió algunos productos ropa, cosméticos, alimentos?</t>
  </si>
  <si>
    <t>Hizo algún producto para vender alimentos, artesanías, ropa?</t>
  </si>
  <si>
    <t>Ayudó a trabajar en las actividades agrícolas o en la cría de animales?</t>
  </si>
  <si>
    <t>A cambio de un pago realizó otro tipo de trabajo lavó, planchó o cosió?</t>
  </si>
  <si>
    <t>Entregó o recogió paquetes o mercancías?</t>
  </si>
  <si>
    <t>Han aumentado</t>
  </si>
  <si>
    <t>Se han mantenido igual</t>
  </si>
  <si>
    <t>Han disminuido</t>
  </si>
  <si>
    <t xml:space="preserve">¿Como consecuencia de la pandemia sus ingresos han aumentado o han disminuido? </t>
  </si>
  <si>
    <t>CUADRO 5.1</t>
  </si>
  <si>
    <t>Mi Beca para Empezar</t>
  </si>
  <si>
    <t>Seguro de Desempleo</t>
  </si>
  <si>
    <t>Comedores Sociales</t>
  </si>
  <si>
    <t xml:space="preserve">Pilares </t>
  </si>
  <si>
    <t>Mejor Escuela</t>
  </si>
  <si>
    <t>Aprende y Crea Diferente</t>
  </si>
  <si>
    <t>Otros</t>
  </si>
  <si>
    <t>Otro</t>
  </si>
  <si>
    <t>CUADRO 6.1</t>
  </si>
  <si>
    <t>Y por lo que usted piensa, el próximo año su situación económica personal ¿va a mejorar o va a empeorar?</t>
  </si>
  <si>
    <t>Va a mejorar</t>
  </si>
  <si>
    <t xml:space="preserve">Va a seguir igual de bien </t>
  </si>
  <si>
    <t>Va a empeorar</t>
  </si>
  <si>
    <t/>
  </si>
  <si>
    <t xml:space="preserve">¿Qué tan de acuerdo o en desacuerdo está usted con las siguientes afirmaciones? </t>
  </si>
  <si>
    <t xml:space="preserve">Permisos de paternidad para los hombres </t>
  </si>
  <si>
    <t>Todos los niños de entre 0 y 5 años deberían recibir un apoyo económico, aunque no estén inscritos en la escuela</t>
  </si>
  <si>
    <t xml:space="preserve">Una retribución económica para las personas que se hacen cargo de los que necesitan cuidados especiales (enfermos, ancianos, niños, personas con discapacidad) por el trabajo que realizan </t>
  </si>
  <si>
    <t xml:space="preserve">El respeto a las personas no heterosexuales (gay, lesbianas, trans) </t>
  </si>
  <si>
    <t>Muy de acuerdo</t>
  </si>
  <si>
    <t>De acuerdo</t>
  </si>
  <si>
    <t>Ni de acuerdo, ni en desacuerdo</t>
  </si>
  <si>
    <t>En desacuerdo</t>
  </si>
  <si>
    <t>Muy en desacuerdo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</si>
  <si>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refiere a la población total de 15 años y más de la Ciudad de México.</t>
    </r>
  </si>
  <si>
    <t>CUADRO 5.2</t>
  </si>
  <si>
    <t>CUADRO 7.1</t>
  </si>
  <si>
    <t xml:space="preserve">¿Qué tan de acuerdo o en desacuerdo está usted con las siguientes frases? </t>
  </si>
  <si>
    <r>
      <t xml:space="preserve">Respuesta </t>
    </r>
    <r>
      <rPr>
        <b/>
        <vertAlign val="superscript"/>
        <sz val="10"/>
        <color theme="0"/>
        <rFont val="Source Sans Pro"/>
        <family val="2"/>
      </rPr>
      <t>1</t>
    </r>
  </si>
  <si>
    <t>Una madre que trabaja afuera de la casa puede tener con los hijos una relación amorosa y segura, al igual que una madre que no trabaja</t>
  </si>
  <si>
    <t>Tanto el esposo como la esposa deberían contribuir en la misma medida a realizar las labores del hogar</t>
  </si>
  <si>
    <t>En general los padres pueden cuidar a los hijos o criarlos igual que una mujer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</si>
  <si>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observaron diferencias entre las categorías utilizadas en la codificación de la base de datos y el cuestionario: Acuerdo, Acuerdo en parte, Desacuerdo en parte, Desacuerdo, No sabe y No contestó.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</si>
  <si>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Se refiere a la población total de 15 años y más de la Ciudad de México.</t>
    </r>
  </si>
  <si>
    <r>
      <t>Total</t>
    </r>
    <r>
      <rPr>
        <b/>
        <vertAlign val="superscript"/>
        <sz val="10"/>
        <color theme="1"/>
        <rFont val="Source Sans Pro"/>
        <family val="2"/>
      </rPr>
      <t>2</t>
    </r>
  </si>
  <si>
    <t>CUADRO 8.1</t>
  </si>
  <si>
    <r>
      <t xml:space="preserve">En los últimos treinta días, ¿con qué frecuencia se ha sentido… </t>
    </r>
    <r>
      <rPr>
        <vertAlign val="superscript"/>
        <sz val="11"/>
        <color theme="1"/>
        <rFont val="Source Sans Pro"/>
        <family val="2"/>
      </rPr>
      <t>1</t>
    </r>
  </si>
  <si>
    <t>triste?</t>
  </si>
  <si>
    <t>nervioso(a)?</t>
  </si>
  <si>
    <t>sin esperanza?</t>
  </si>
  <si>
    <t>inquieto(a) o intranquilo(a)?</t>
  </si>
  <si>
    <t>tan deprimido(a) que nada podía levantarle el ánimo?</t>
  </si>
  <si>
    <t>que todo le costaba mucho esfuerzo?</t>
  </si>
  <si>
    <t>que no valía nada?</t>
  </si>
  <si>
    <t>Siempre</t>
  </si>
  <si>
    <t>A veces</t>
  </si>
  <si>
    <t>Nunca</t>
  </si>
  <si>
    <r>
      <rPr>
        <vertAlign val="superscript"/>
        <sz val="8"/>
        <color theme="1"/>
        <rFont val="Source Sans Pro"/>
        <family val="2"/>
      </rPr>
      <t xml:space="preserve">2 </t>
    </r>
    <r>
      <rPr>
        <sz val="8"/>
        <color theme="1"/>
        <rFont val="Source Sans Pro"/>
        <family val="2"/>
      </rPr>
      <t>Se refiere a la población total de 15 años y más de la Ciudad de México.</t>
    </r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</si>
  <si>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La suma total de las personas pudiera no coincidir debido a problemas en el redondeo.</t>
    </r>
  </si>
  <si>
    <t>CUADRO 8.2</t>
  </si>
  <si>
    <t>¿Cuántas veces en los últimos tres meses has tomado medicamentos (como rivotril, lexotan, etc.) sin que un médico lo haya indicado?</t>
  </si>
  <si>
    <t>1 vez</t>
  </si>
  <si>
    <t>2 a 5 veces</t>
  </si>
  <si>
    <t>6 a 10 veces</t>
  </si>
  <si>
    <t>11 a 49 veces</t>
  </si>
  <si>
    <t>50 o más veces</t>
  </si>
  <si>
    <t>No recuerdo</t>
  </si>
  <si>
    <t>CUADRO 7.2</t>
  </si>
  <si>
    <t>A diario</t>
  </si>
  <si>
    <t>Semanalmente</t>
  </si>
  <si>
    <t>Mensualmente</t>
  </si>
  <si>
    <t>Más de una vez al mes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</si>
  <si>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La suma total de personas pudiera no coincidir debido a problemas en el redondeo.</t>
    </r>
  </si>
  <si>
    <t>CUADRO 7.3</t>
  </si>
  <si>
    <t>Seguro Social (IMSS)</t>
  </si>
  <si>
    <t>ISSSTE</t>
  </si>
  <si>
    <t>PEMEX, la defensa o la Marina?</t>
  </si>
  <si>
    <t>IMSS-Prospera/IMSS-bienestar</t>
  </si>
  <si>
    <t>Seguro Popular o Bienestar (INSABI)</t>
  </si>
  <si>
    <t>Seguro privado de gastos médicos</t>
  </si>
  <si>
    <t>No tengo ningún seguro médico</t>
  </si>
  <si>
    <t>CUADRO 7.4</t>
  </si>
  <si>
    <t>Cuando usted o alguien de su familia se enferman acuden a:</t>
  </si>
  <si>
    <t>Instituto de Salud para el Bienestar (INSABI)</t>
  </si>
  <si>
    <t>Centros de Salud (Secretaría de Salud)</t>
  </si>
  <si>
    <t>Hospital o instituto (Secretaría de Salud)</t>
  </si>
  <si>
    <t>Seguro Social o IMSS</t>
  </si>
  <si>
    <t>IMSS-Prospera/IMSS-Bienestar</t>
  </si>
  <si>
    <t>ISSSTE O ISSSTE estatal</t>
  </si>
  <si>
    <t>Otro servicio médico público (PEMEX, Defensa, Marina, DIF, INI)</t>
  </si>
  <si>
    <t>Consultorio y hospitales privados</t>
  </si>
  <si>
    <t>Consultorios o farmacias</t>
  </si>
  <si>
    <t>CUADRO 7.5</t>
  </si>
  <si>
    <t xml:space="preserve">¿Ha recibido la vacuna contra el COVID-19? </t>
  </si>
  <si>
    <t>Sí, una dosis</t>
  </si>
  <si>
    <t>Sí, las dos dosis</t>
  </si>
  <si>
    <t>No, estoy en espera de que me toque</t>
  </si>
  <si>
    <t>No me quiero vacunar</t>
  </si>
  <si>
    <t>Otra</t>
  </si>
  <si>
    <t>CUADRO 7.6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</si>
  <si>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Esta pregunta sólo fue respondida por aquellas personas de 15 años y más que señalaron haber recibido al menos una dosis de la vacuna contra el COVID-19.</t>
    </r>
  </si>
  <si>
    <t>CUADRO 7.7</t>
  </si>
  <si>
    <t>CUADRO 7.8</t>
  </si>
  <si>
    <t>CUADRO 9.1</t>
  </si>
  <si>
    <t>¿Usted actualmente está estudiando?</t>
  </si>
  <si>
    <t xml:space="preserve">Falta de dinero </t>
  </si>
  <si>
    <t>Por tener que trabajar</t>
  </si>
  <si>
    <t>Porque se casó</t>
  </si>
  <si>
    <t>Porque tuvo un hijo</t>
  </si>
  <si>
    <t>Por enfermedad</t>
  </si>
  <si>
    <t>Por fallecimiento de un familiar</t>
  </si>
  <si>
    <t>Porque no le gusta estudiar</t>
  </si>
  <si>
    <t>Porque reprobó</t>
  </si>
  <si>
    <t>Porque lo corrieron</t>
  </si>
  <si>
    <t>Porque le quitaron una beca</t>
  </si>
  <si>
    <t>Porque no lo dejaron sus padres</t>
  </si>
  <si>
    <t>Por la educación a distancia</t>
  </si>
  <si>
    <r>
      <rPr>
        <vertAlign val="superscript"/>
        <sz val="8"/>
        <rFont val="Source Sans Pro"/>
        <family val="2"/>
      </rPr>
      <t>1</t>
    </r>
    <r>
      <rPr>
        <sz val="8"/>
        <rFont val="Source Sans Pro"/>
        <family val="2"/>
      </rPr>
      <t xml:space="preserve"> Esta pregunta sólo fue respondida por aquellas personas que en la pregunta "¿Usted actualmente está estudiando?" respondieron alguna de las siguientes opciones: No, No sabe y No contestó.</t>
    </r>
  </si>
  <si>
    <t>CUADRO 10.1</t>
  </si>
  <si>
    <t>Microbuses</t>
  </si>
  <si>
    <t>Camiones RTP</t>
  </si>
  <si>
    <t>Bicitaxi</t>
  </si>
  <si>
    <t>Automóvil</t>
  </si>
  <si>
    <t>Taxi</t>
  </si>
  <si>
    <t xml:space="preserve">Servicios de apps (como Uber, Didi, Beat) </t>
  </si>
  <si>
    <t xml:space="preserve">Bicicleta </t>
  </si>
  <si>
    <t>Moto</t>
  </si>
  <si>
    <t xml:space="preserve">Metro </t>
  </si>
  <si>
    <t>Metrobús</t>
  </si>
  <si>
    <t xml:space="preserve">Trolebús </t>
  </si>
  <si>
    <t xml:space="preserve">Tren ligero </t>
  </si>
  <si>
    <t>Cablebús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</si>
  <si>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La suma total de la población de 15 años y más pudiera no coincidir debido a problemas en el redondeo.</t>
    </r>
  </si>
  <si>
    <t xml:space="preserve">¿Para ir a trabajar o estudiar, usted usa alguno de los siguientes medios de transporte? </t>
  </si>
  <si>
    <t>CUADRO 11.1</t>
  </si>
  <si>
    <t>La alimentación</t>
  </si>
  <si>
    <t>La educación</t>
  </si>
  <si>
    <t>La vivienda</t>
  </si>
  <si>
    <t>La falta de trabajo</t>
  </si>
  <si>
    <t>La salud</t>
  </si>
  <si>
    <t>La violencia</t>
  </si>
  <si>
    <t>Falta el agua</t>
  </si>
  <si>
    <t>Los pleitos</t>
  </si>
  <si>
    <t>La inseguridad</t>
  </si>
  <si>
    <t>La falta de dinero</t>
  </si>
  <si>
    <t>La pobreza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</si>
  <si>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Los porcentajes están calculados con base en el total de respuestas de la población de 15 años y más.</t>
    </r>
  </si>
  <si>
    <t xml:space="preserve">¿Cuáles son los tres problemas MÁS graves en su familia? </t>
  </si>
  <si>
    <t>CUADRO 11.2</t>
  </si>
  <si>
    <t>La basura</t>
  </si>
  <si>
    <t>CUADRO 10.2</t>
  </si>
  <si>
    <t>CUADRO 11.3</t>
  </si>
  <si>
    <t>En lo personal, ¿alguna vez ha sentido que sus derechos NO han sido respetados debido a ...?</t>
  </si>
  <si>
    <t>Su situación económica</t>
  </si>
  <si>
    <t>Su nivel educativo</t>
  </si>
  <si>
    <t>El barrio o lugar donde usted vive</t>
  </si>
  <si>
    <t>El color de su piel</t>
  </si>
  <si>
    <t>Por provenir de alguna región del país</t>
  </si>
  <si>
    <t>Su edad</t>
  </si>
  <si>
    <t>Su religión</t>
  </si>
  <si>
    <t>Ser hombre o mujer</t>
  </si>
  <si>
    <t>Sus preferencias sexuales</t>
  </si>
  <si>
    <t>Sí, en parte</t>
  </si>
  <si>
    <t>CUADRO 10.3</t>
  </si>
  <si>
    <t>La policía</t>
  </si>
  <si>
    <t>La familia</t>
  </si>
  <si>
    <t>Las universidades públicas</t>
  </si>
  <si>
    <t>Los curas, sacerdotes o ministros religiosos</t>
  </si>
  <si>
    <t>Los senadores</t>
  </si>
  <si>
    <t>El Ejército</t>
  </si>
  <si>
    <t>El Instituto Nacional Electoral (antes IFE)</t>
  </si>
  <si>
    <t>La televisión</t>
  </si>
  <si>
    <t>El gobierno federal</t>
  </si>
  <si>
    <t>La jefa de gobierno</t>
  </si>
  <si>
    <t>Los maestros</t>
  </si>
  <si>
    <t>El presidente de la República</t>
  </si>
  <si>
    <t>Los partidos políticos</t>
  </si>
  <si>
    <t xml:space="preserve">La Comisión Nacional de Los Derechos Humanos </t>
  </si>
  <si>
    <t>La radio</t>
  </si>
  <si>
    <t>El gobierno de la Ciudad de México</t>
  </si>
  <si>
    <t>Los sindicatos</t>
  </si>
  <si>
    <t>La SCJN</t>
  </si>
  <si>
    <t>Los mensajes que se transmiten en internet</t>
  </si>
  <si>
    <t>Las organizaciones sociales de ayuda</t>
  </si>
  <si>
    <t>Los diputados</t>
  </si>
  <si>
    <t>Los periódicos</t>
  </si>
  <si>
    <t xml:space="preserve">Utilizando una escala del 0 al 10, como en la escuela, donde 0 es nada de confianza y 10 es completa confianza ¿Dígame que tanta confianza le tiene a ...? </t>
  </si>
  <si>
    <t>CUADRO 10.4</t>
  </si>
  <si>
    <t xml:space="preserve">La calidad del aire </t>
  </si>
  <si>
    <t xml:space="preserve">Limpieza de los espacios públicos </t>
  </si>
  <si>
    <t>La calidad del agua</t>
  </si>
  <si>
    <t xml:space="preserve">Espacios de diversión </t>
  </si>
  <si>
    <t xml:space="preserve">La pavimentación de las calles </t>
  </si>
  <si>
    <t xml:space="preserve">Alumbrado público  </t>
  </si>
  <si>
    <t xml:space="preserve">Seguridad pública  </t>
  </si>
  <si>
    <t xml:space="preserve">Transporte público  </t>
  </si>
  <si>
    <t>Aceras (Banquetas)</t>
  </si>
  <si>
    <t xml:space="preserve">Drenaje, alcantarillado </t>
  </si>
  <si>
    <t>Actividades culturales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</si>
  <si>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La suma total de la población de 15 años y más pudiera no coincidir debido a problemas en el redondeo.</t>
    </r>
  </si>
  <si>
    <t xml:space="preserve">Aquí donde usted vive, dígame ¿qué tan satisfecho o insatisfecho se encuentra con …? </t>
  </si>
  <si>
    <t>CUADRO 10.5</t>
  </si>
  <si>
    <t xml:space="preserve">Utilizando una escala de calificación de 0 a 10 como en la escuela, en donde 0 es ninguna corrupción y 10 es mucha corrupción, En su experiencia ¿Qué tanta corrupción diría que existe en la administración de la CDMX? </t>
  </si>
  <si>
    <t>CUADRO 10.6</t>
  </si>
  <si>
    <t>CUADRO 12.1</t>
  </si>
  <si>
    <t>La seguridad e integridad personales</t>
  </si>
  <si>
    <t>Tener bienes y propiedades privadas</t>
  </si>
  <si>
    <t xml:space="preserve">Recibir un trato igualitario ante la ley </t>
  </si>
  <si>
    <t>Recibir auxilio en los desastres</t>
  </si>
  <si>
    <t>No ser detenidos por la policía en forma arbitraria</t>
  </si>
  <si>
    <t xml:space="preserve">Poder recorrer las calles y los caminos de manera segura </t>
  </si>
  <si>
    <t xml:space="preserve">Poner un negocio y disfrutar de sus ganancias  </t>
  </si>
  <si>
    <t>Disfrutar de su libertad sin ser detenidos por particulares u otras personas</t>
  </si>
  <si>
    <t>Mucha</t>
  </si>
  <si>
    <t>Alguna</t>
  </si>
  <si>
    <t>Poca</t>
  </si>
  <si>
    <t>Ninguna</t>
  </si>
  <si>
    <t>CUADRO 12.2</t>
  </si>
  <si>
    <t>Muy seguro</t>
  </si>
  <si>
    <t>Algo Seguro</t>
  </si>
  <si>
    <t>Poco Seguro</t>
  </si>
  <si>
    <t>Nada Seguro</t>
  </si>
  <si>
    <t xml:space="preserve">¿En términos de delincuencia, ¿qué tan seguro considera usted que es vivir en esta colonia? </t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</si>
  <si>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Se obsevaron diferencias entre las categorías empleadas en la base de datos y en el cuestionario: Mucho, Algo, Poco, Nada, No sabe y No contestó.</t>
    </r>
  </si>
  <si>
    <r>
      <rPr>
        <vertAlign val="superscript"/>
        <sz val="8"/>
        <color theme="1"/>
        <rFont val="Source Sans Pro"/>
        <family val="2"/>
      </rPr>
      <t>2</t>
    </r>
    <r>
      <rPr>
        <sz val="8"/>
        <color theme="1"/>
        <rFont val="Source Sans Pro"/>
        <family val="2"/>
      </rPr>
      <t xml:space="preserve"> La suma total de la población de 15 años y más pudiera no coincidir debido a problemas en el redondeo.</t>
    </r>
  </si>
  <si>
    <t>Su casa</t>
  </si>
  <si>
    <t>Su trabajo</t>
  </si>
  <si>
    <t>La calle</t>
  </si>
  <si>
    <t>La escuela</t>
  </si>
  <si>
    <t>El mercado</t>
  </si>
  <si>
    <t>En el barrio donde vive</t>
  </si>
  <si>
    <t>El centro comercial</t>
  </si>
  <si>
    <t>El transporte público</t>
  </si>
  <si>
    <t>El parque o centro recreativo</t>
  </si>
  <si>
    <t xml:space="preserve">Y, en términos de delincuencia, ¿qué tan seguro o inseguro se siente en…Mucho o poco?  </t>
  </si>
  <si>
    <t>En su experiencia, en comparación con la administración anterior, en los últimos dos años…</t>
  </si>
  <si>
    <t xml:space="preserve">El transporte público en la Ciudad de México </t>
  </si>
  <si>
    <t xml:space="preserve">Los programas sociales de la Ciudad de México  </t>
  </si>
  <si>
    <t xml:space="preserve">Los espacios públicos, como calles, parques y mercados </t>
  </si>
  <si>
    <t>Los servicios de agua</t>
  </si>
  <si>
    <t>El alumbrado público</t>
  </si>
  <si>
    <t>Ha mejorado</t>
  </si>
  <si>
    <t>Ha seguido igual</t>
  </si>
  <si>
    <t>Ha empeorado</t>
  </si>
  <si>
    <t>Los programas sociales</t>
  </si>
  <si>
    <t>El transporte</t>
  </si>
  <si>
    <t xml:space="preserve">La vivienda </t>
  </si>
  <si>
    <t>El desarrollo Económico</t>
  </si>
  <si>
    <t>La seguridad pública</t>
  </si>
  <si>
    <t>El desarrollo urbano</t>
  </si>
  <si>
    <t>La lucha contra la corrupción</t>
  </si>
  <si>
    <t xml:space="preserve">El empleo </t>
  </si>
  <si>
    <t xml:space="preserve">El cuidado del medio ambiente </t>
  </si>
  <si>
    <t>La igualdad de género</t>
  </si>
  <si>
    <t>Muy satisfactoria</t>
  </si>
  <si>
    <t>Algo satisfactoria</t>
  </si>
  <si>
    <t>Poco satisfactoria</t>
  </si>
  <si>
    <t>Nada satisfactoria</t>
  </si>
  <si>
    <r>
      <rPr>
        <vertAlign val="superscript"/>
        <sz val="8"/>
        <color theme="1"/>
        <rFont val="Source Sans Pro"/>
        <family val="2"/>
      </rPr>
      <t>1</t>
    </r>
    <r>
      <rPr>
        <sz val="8"/>
        <color theme="1"/>
        <rFont val="Source Sans Pro"/>
        <family val="2"/>
      </rPr>
      <t xml:space="preserve"> La suma total de las población de 15 años y más pudiera no coincidir debido a problemas en el redondeo.</t>
    </r>
  </si>
  <si>
    <t xml:space="preserve">¿Cómo valora la actuación del gobierno de la Ciudad de México con relación a… ? </t>
  </si>
  <si>
    <t>I. Características generales del encuestado</t>
  </si>
  <si>
    <t>Cuadro 1.1 Sexo</t>
  </si>
  <si>
    <t>Cuadro 1.2 ¿Cuántos años cumplidos tiene usted?</t>
  </si>
  <si>
    <t xml:space="preserve">Cuadro 1.3 ¿Cuántas personas de 15 años y más viven en esta vivienda? </t>
  </si>
  <si>
    <t>Cuadro 1.4 ¿Sabe usted leer y escribir un recado?</t>
  </si>
  <si>
    <t>Cuadro 1.5 ¿Cuál es el último grado que aprobó en la escuela?</t>
  </si>
  <si>
    <t>Cuadro 1.6 ¿habla alguna lengua indígena?</t>
  </si>
  <si>
    <t>II. Equipamiento electrónico</t>
  </si>
  <si>
    <t>Cuadro 2.1 En el último año, ¿ha realizado algún trámite, frente alguna instancia del gobierno de la Ciudad de México?</t>
  </si>
  <si>
    <t xml:space="preserve">Cuadro 2.2 ¿Qué tan satisfecho está con el resultado del trámite que llevó a cabo frente al Gobierno de la Ciudad de México? </t>
  </si>
  <si>
    <t xml:space="preserve">Cuadro 2.3 ¿Ha realizado alguno de esos trámites de gobierno por internet?  </t>
  </si>
  <si>
    <t xml:space="preserve">Cuadro 2.4  ¿Conoce el servicio de internet gratuito en espacios públicos del Gobierno de la Ciudad de México? </t>
  </si>
  <si>
    <t>Cuadro 2.5 ¿Alguna vez lo ha utilizado? (servicio de internet gratuito en espacios públicos del Gobierno de la Ciudad de México)</t>
  </si>
  <si>
    <t>Cuadro 2.6 ¿Qué tan satisfecho está con el servicio de internet gratuito en espacios públicos del Gobierno de la Ciudad de México?</t>
  </si>
  <si>
    <t>III. Trabajo</t>
  </si>
  <si>
    <t>Cuadro 3.1 Ahora vamos a hablar un poco sobre el trabajo. ¿La semana pasada usted…?</t>
  </si>
  <si>
    <t>Cuadro 3.2 Además de lo que señaló anteriormente. ¿La semana pasada…?</t>
  </si>
  <si>
    <t xml:space="preserve">Cuadro 3.3 Como consecuencia de la pandemia sus ingresos han aumentado o han disminuido? </t>
  </si>
  <si>
    <t>IV. Ingreso</t>
  </si>
  <si>
    <t xml:space="preserve">Cuadro 4.1 En una escala de calificación como en la escuela donde 0 es nada y 10 es mucho, ¿qué calificación daría a los siguientes programas del Gobierno de la Ciudad de México? </t>
  </si>
  <si>
    <t>V. Bienestar y justicia social</t>
  </si>
  <si>
    <t>Cuadro 5.1 Y por lo que usted piensa, el próximo año su situación económica personal ¿va a mejorar o va a empeorar?</t>
  </si>
  <si>
    <t xml:space="preserve">Cuadro 5.2 ¿Qué tan de acuerdo o en desacuerdo está usted con las siguientes afirmaciones? </t>
  </si>
  <si>
    <t>VI. Género</t>
  </si>
  <si>
    <t>Cuadro 6.1 ¿Qué tan de acuerdo o en desacuerdo está usted con las siguientes frases?</t>
  </si>
  <si>
    <t>VII. Salud</t>
  </si>
  <si>
    <t>Cuadro 7.1 En los últimos treinta días, ¿con qué frecuencia se ha sentido…</t>
  </si>
  <si>
    <t>Cuadro 7.2 ¿Cuántas veces en los últimos tres meses has tomado medicamentos (como rivotril, lexotan, etc.) sin que un médico lo haya indicado?</t>
  </si>
  <si>
    <t>Cuadro 7.3 En los últimos tres meses ¿Con qué frecuencia has tomado 6 o más copas de bebidas alcohólicas (un vaso de vino, un lata o botella de cerveza, un vaso con ron, etc.) en una sola ocasión?</t>
  </si>
  <si>
    <t>Cudaro 7.4 ¿En qué institución está usted afiliado o inscrito o tiene acceso a atención médica</t>
  </si>
  <si>
    <t>Cuadro 7.5 Cuando usted o alguien de su familia se enferman acuden a:</t>
  </si>
  <si>
    <t xml:space="preserve">Cuadro 7.6 ¿Ha recibido la vacuna contra el COVID-19? </t>
  </si>
  <si>
    <t>Cuadro 7.7 ¿Qué tan satisfecho se sintió usted con la atención que recibió cuando acudió a recibir la vacuna contra el COVID-19?</t>
  </si>
  <si>
    <t xml:space="preserve">Cuadro 7.8 .En una calificación de 0 a 10 como en la escuela, en donde 0 es nada y 10 es mucho, ¿Cómo calificaría la forma en la que el gobierno de la CDMX ha manejado la pandemia? </t>
  </si>
  <si>
    <t>VIII. Educación</t>
  </si>
  <si>
    <t>Cuadro 8.1 ¿Usted actualmente está estudiando?</t>
  </si>
  <si>
    <t xml:space="preserve">Cuadro 8.2 ¿Por cuáles de las siguientes razones dejó de estudiar? </t>
  </si>
  <si>
    <t>IX. Movilidad</t>
  </si>
  <si>
    <t xml:space="preserve">Cuadro 9.1 ¿Para ir a trabajar o estudiar, usted usa alguno de los siguientes medios de transporte? </t>
  </si>
  <si>
    <t>X. Factores de cohesión social</t>
  </si>
  <si>
    <t>Cuadro 10.1 ¿cuáles son los tres problemas MÁS graves en su familia?</t>
  </si>
  <si>
    <t xml:space="preserve">Cuadro 10.2 ¿Cuáles diría usted que son los tres problemas MÁS graves en el lugar donde usted vive? </t>
  </si>
  <si>
    <t>Cuadro 10.3 En lo personal, ¿alguna vez ha sentido que sus derechos NO han sido respetados debido a ...?</t>
  </si>
  <si>
    <t xml:space="preserve">Cuadro 10.4 Utilizando una escala del 0 al 10, como en la escuela, donde 0 es nada de confianza y 10 es completa confianza ¿Dígame que tanta confianza le tiene a ...? </t>
  </si>
  <si>
    <t>Cuadro 10.5 Aquí donde usted vive, dígame ¿qué tan satisfecho o insatisfecho se encuentra con …?</t>
  </si>
  <si>
    <t>Cuadro 10.6 Utilizando una escala de calificación de 0 a 10 como en la escuela, en donde 0 es ninguna corrupción y 10 es mucha corrupción, En su experiencia ¿Qué tanta corrupción diría que existe en la administración de la CDMX?</t>
  </si>
  <si>
    <t>XI. Seguridad pública</t>
  </si>
  <si>
    <t xml:space="preserve">Cuadro 11.1 Por lo que usted ha visto, en la CDMX, ¿qué tanta seguridad tiene usted de que se van a garantizar sus derechos a…?  </t>
  </si>
  <si>
    <t xml:space="preserve">XII. Programas sociales y políticas públicas </t>
  </si>
  <si>
    <t>Cuadro 12.1 En su experiencia, en comparación con la administración anterior, en los últimos dos años…</t>
  </si>
  <si>
    <t xml:space="preserve">¿Qué tan satisfecho se sintió usted con la atención que recibió cuando acudió a recibir la vacuna contra el COVID-19? </t>
  </si>
  <si>
    <t xml:space="preserve">En una calificación de 0 a 10 como en la escuela, en donde 0 es nada y 10 es mucho, ¿Cómo calificaría la forma en la que el gobierno de la CDMX ha manejado la pandemia?  </t>
  </si>
  <si>
    <t xml:space="preserve">¿Por cuáles de las siguientes razones dejó de estudiar? </t>
  </si>
  <si>
    <t xml:space="preserve">¿Cuáles diría usted que son los tres problemas MÁS graves en el lugar donde usted vive? </t>
  </si>
  <si>
    <t xml:space="preserve">Por lo que usted ha visto, en la CDMX, ¿qué tanta seguridad tiene usted de que se van a garantizar sus derechos a…?  </t>
  </si>
  <si>
    <t xml:space="preserve">En una escala de calificación como en la escuela donde 0 es nada y 10 es mucho, ¿qué calificación daría a los siguientes programas del Gobierno de la Ciudad de México? </t>
  </si>
  <si>
    <r>
      <t xml:space="preserve">¿Qué tan satisfecho está con el servicio de internet gratuito en espacios públicos del Gobierno de la Ciudad de México? </t>
    </r>
    <r>
      <rPr>
        <vertAlign val="superscript"/>
        <sz val="11"/>
        <color theme="1"/>
        <rFont val="Source Sans Pro"/>
        <family val="2"/>
      </rPr>
      <t>1</t>
    </r>
  </si>
  <si>
    <t>¿Alguna vez lo ha utilizado? (servicio de internet gratuito en espacios públicos del Gobierno de la Ciudad de México)</t>
  </si>
  <si>
    <t>¿Ha realizado alguno de esos trámites de gobierno por internet?</t>
  </si>
  <si>
    <t>¿Qué tan satisfecho está con el resultado del trámite que llevó a cabo frente al Gobierno de la Ciudad de México?</t>
  </si>
  <si>
    <r>
      <t>¿Cuántos años cumplidos tiene usted?</t>
    </r>
    <r>
      <rPr>
        <vertAlign val="superscript"/>
        <sz val="11"/>
        <color theme="1"/>
        <rFont val="Source Sans Pro"/>
        <family val="2"/>
      </rPr>
      <t>1</t>
    </r>
  </si>
  <si>
    <r>
      <t>Además de lo que señaló anteriormente. ¿La semana pasada…?</t>
    </r>
    <r>
      <rPr>
        <vertAlign val="superscript"/>
        <sz val="11"/>
        <color theme="1"/>
        <rFont val="Source Sans Pro"/>
        <family val="2"/>
      </rPr>
      <t>1</t>
    </r>
  </si>
  <si>
    <r>
      <rPr>
        <b/>
        <sz val="8"/>
        <color theme="1"/>
        <rFont val="Source Sans Pro"/>
        <family val="2"/>
      </rPr>
      <t xml:space="preserve">Fuente: </t>
    </r>
    <r>
      <rPr>
        <sz val="8"/>
        <color theme="1"/>
        <rFont val="Source Sans Pro"/>
        <family val="2"/>
      </rPr>
      <t>Encuesta sobre el Bienestar de los Hogares de la Ciudad de México 2021, Evalúa.</t>
    </r>
  </si>
  <si>
    <r>
      <rPr>
        <b/>
        <sz val="8"/>
        <color theme="1"/>
        <rFont val="Source Sans Pro"/>
        <family val="2"/>
      </rPr>
      <t>Fuente:</t>
    </r>
    <r>
      <rPr>
        <sz val="8"/>
        <color theme="1"/>
        <rFont val="Source Sans Pro"/>
        <family val="2"/>
      </rPr>
      <t xml:space="preserve"> Encuesta sobre el Bienestar de los Hogares de la Ciudad de México 2021, Evalúa.</t>
    </r>
  </si>
  <si>
    <r>
      <rPr>
        <b/>
        <sz val="8"/>
        <color theme="1"/>
        <rFont val="Source Sans Pro"/>
        <family val="2"/>
      </rPr>
      <t>Fuente: E</t>
    </r>
    <r>
      <rPr>
        <sz val="8"/>
        <color theme="1"/>
        <rFont val="Source Sans Pro"/>
        <family val="2"/>
      </rPr>
      <t>ncuesta sobre el Bienestar de los Hogares de la Ciudad de México 2021, Evalúa.</t>
    </r>
  </si>
  <si>
    <t>Los hombres no saben manejar los aspectos sentimentales de las relaciones humanas, las mujeres si saben</t>
  </si>
  <si>
    <r>
      <rPr>
        <b/>
        <sz val="8"/>
        <color theme="1"/>
        <rFont val="Source Sans Pro"/>
        <family val="2"/>
      </rPr>
      <t>Fuente</t>
    </r>
    <r>
      <rPr>
        <sz val="8"/>
        <color theme="1"/>
        <rFont val="Source Sans Pro"/>
        <family val="2"/>
      </rPr>
      <t>: Encuesta sobre el Bienestar de los Hogares de la Ciudad de México 2021, Evalúa.</t>
    </r>
  </si>
  <si>
    <r>
      <t>Fuente:</t>
    </r>
    <r>
      <rPr>
        <sz val="8"/>
        <color theme="1"/>
        <rFont val="Source Sans Pro"/>
        <family val="2"/>
      </rPr>
      <t xml:space="preserve"> Encuesta sobre el Bienestar de los Hogares de la Ciudad de México 2021, Evalúa.</t>
    </r>
  </si>
  <si>
    <r>
      <t>Porcentaje</t>
    </r>
    <r>
      <rPr>
        <b/>
        <vertAlign val="superscript"/>
        <sz val="11"/>
        <color theme="0"/>
        <rFont val="Source Sans Pro"/>
        <family val="2"/>
      </rPr>
      <t>1</t>
    </r>
  </si>
  <si>
    <r>
      <t xml:space="preserve">Fuente: </t>
    </r>
    <r>
      <rPr>
        <sz val="8"/>
        <color theme="1"/>
        <rFont val="Source Sans Pro"/>
        <family val="2"/>
      </rPr>
      <t>Encuesta sobre el Bienestar de los Hogares de la Ciudad de México 2021, Evalúa.</t>
    </r>
  </si>
  <si>
    <r>
      <rPr>
        <vertAlign val="superscript"/>
        <sz val="8"/>
        <rFont val="Source Sans Pro"/>
        <family val="2"/>
      </rPr>
      <t>1</t>
    </r>
    <r>
      <rPr>
        <sz val="8"/>
        <rFont val="Source Sans Pro"/>
        <family val="2"/>
      </rPr>
      <t xml:space="preserve"> Únicamente se tabulan los datos válidos de la población de 15 años y más.</t>
    </r>
  </si>
  <si>
    <t>Cuadro 11.2  ¿En términos de delincuencia, ¿qué tan seguro considera usted que es vivir en esta colonia?</t>
  </si>
  <si>
    <t xml:space="preserve">Cuadro 11.3 En términos de delincuencia, ¿qué tan seguro o inseguro se siente en…Mucho o poco? </t>
  </si>
  <si>
    <t xml:space="preserve">Cuadro 12.2 ¿Cómo valora la actuación del gobierno de la Ciudad de México con relación a… ? </t>
  </si>
  <si>
    <t>Encuesta sobre el Bienestar de los Hogares de la Ciudad de México 2021</t>
  </si>
  <si>
    <t>Va a seguir igual de mal</t>
  </si>
  <si>
    <t>Otro lugar</t>
  </si>
  <si>
    <r>
      <t>En los últimos tres meses ¿Con qué frecuencia has tomado 6 o más copas de bebidas alcohólicas (un vaso de vino, un lata o botella de cerveza, un vaso con ron, etc.) en una sola ocasión?</t>
    </r>
    <r>
      <rPr>
        <vertAlign val="superscript"/>
        <sz val="11"/>
        <color theme="1"/>
        <rFont val="Source Sans Pro"/>
        <family val="2"/>
      </rPr>
      <t>1</t>
    </r>
  </si>
  <si>
    <r>
      <t>¿En qué institución está usted afiliado o inscrito o tiene acceso a atención médica</t>
    </r>
    <r>
      <rPr>
        <vertAlign val="superscript"/>
        <sz val="11"/>
        <color theme="1"/>
        <rFont val="Source Sans Pro"/>
        <family val="2"/>
      </rPr>
      <t>1</t>
    </r>
  </si>
  <si>
    <r>
      <rPr>
        <vertAlign val="superscript"/>
        <sz val="8"/>
        <color theme="1"/>
        <rFont val="Source Sans Pro"/>
        <family val="2"/>
      </rPr>
      <t xml:space="preserve">1 </t>
    </r>
    <r>
      <rPr>
        <sz val="8"/>
        <color theme="1"/>
        <rFont val="Source Sans Pro"/>
        <family val="2"/>
      </rPr>
      <t>Esta pregunta sólo fue respondida por la población de 15 años y más y que señalaron conocer el servicio de internet gratuito en espacios públicos del Gobierno de la Ciudad de México.</t>
    </r>
  </si>
  <si>
    <t>Tener un trabajo es la mejor manera para que una mujer sea independiente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</si>
</sst>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Source Sans Pro"/>
      <family val="2"/>
    </font>
    <font>
      <sz val="11"/>
      <color theme="1"/>
      <name val="Source Sans Pro"/>
      <family val="2"/>
    </font>
    <font>
      <b/>
      <sz val="10"/>
      <color theme="0"/>
      <name val="Source Sans Pro"/>
      <family val="2"/>
    </font>
    <font>
      <b/>
      <sz val="10"/>
      <color theme="1"/>
      <name val="Source Sans Pro"/>
      <family val="2"/>
    </font>
    <font>
      <b/>
      <vertAlign val="superscript"/>
      <sz val="10"/>
      <color theme="1"/>
      <name val="Source Sans Pro"/>
      <family val="2"/>
    </font>
    <font>
      <sz val="8"/>
      <color theme="1"/>
      <name val="Source Sans Pro"/>
      <family val="2"/>
    </font>
    <font>
      <b/>
      <sz val="8"/>
      <color theme="1"/>
      <name val="Source Sans Pro"/>
      <family val="2"/>
    </font>
    <font>
      <vertAlign val="superscript"/>
      <sz val="8"/>
      <color theme="1"/>
      <name val="Source Sans Pro"/>
      <family val="2"/>
    </font>
    <font>
      <sz val="10"/>
      <color theme="1"/>
      <name val="Source Sans Pro"/>
      <family val="2"/>
    </font>
    <font>
      <vertAlign val="superscript"/>
      <sz val="11"/>
      <color theme="1"/>
      <name val="Source Sans Pro"/>
      <family val="2"/>
    </font>
    <font>
      <vertAlign val="superscript"/>
      <sz val="10"/>
      <color theme="1"/>
      <name val="Source Sans Pro"/>
      <family val="2"/>
    </font>
    <font>
      <sz val="11"/>
      <color rgb="FFFF0000"/>
      <name val="Source Sans Pro"/>
      <family val="2"/>
    </font>
    <font>
      <b/>
      <vertAlign val="superscript"/>
      <sz val="10"/>
      <color theme="0"/>
      <name val="Source Sans Pro"/>
      <family val="2"/>
    </font>
    <font>
      <sz val="8"/>
      <name val="Source Sans Pro"/>
      <family val="2"/>
    </font>
    <font>
      <vertAlign val="superscript"/>
      <sz val="8"/>
      <name val="Source Sans Pro"/>
      <family val="2"/>
    </font>
    <font>
      <u/>
      <sz val="11"/>
      <color theme="10"/>
      <name val="Calibri"/>
      <family val="2"/>
      <scheme val="minor"/>
    </font>
    <font>
      <sz val="10"/>
      <name val="Source Sans Pro"/>
      <family val="2"/>
    </font>
    <font>
      <b/>
      <sz val="10"/>
      <name val="Source Sans Pro"/>
      <family val="2"/>
    </font>
    <font>
      <b/>
      <sz val="11"/>
      <color theme="0"/>
      <name val="Source Sans Pro"/>
      <family val="2"/>
    </font>
    <font>
      <b/>
      <vertAlign val="superscript"/>
      <sz val="11"/>
      <color theme="0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C3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8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/>
    </xf>
    <xf numFmtId="3" fontId="5" fillId="2" borderId="2" xfId="0" applyNumberFormat="1" applyFont="1" applyFill="1" applyBorder="1"/>
    <xf numFmtId="1" fontId="5" fillId="2" borderId="2" xfId="1" applyNumberFormat="1" applyFont="1" applyFill="1" applyBorder="1"/>
    <xf numFmtId="0" fontId="3" fillId="2" borderId="0" xfId="0" applyFont="1" applyFill="1"/>
    <xf numFmtId="3" fontId="3" fillId="2" borderId="0" xfId="0" applyNumberFormat="1" applyFont="1" applyFill="1"/>
    <xf numFmtId="0" fontId="10" fillId="2" borderId="0" xfId="0" applyFont="1" applyFill="1"/>
    <xf numFmtId="3" fontId="10" fillId="2" borderId="0" xfId="0" applyNumberFormat="1" applyFont="1" applyFill="1"/>
    <xf numFmtId="164" fontId="10" fillId="2" borderId="0" xfId="1" applyNumberFormat="1" applyFont="1" applyFill="1"/>
    <xf numFmtId="165" fontId="10" fillId="2" borderId="0" xfId="0" applyNumberFormat="1" applyFont="1" applyFill="1"/>
    <xf numFmtId="0" fontId="10" fillId="2" borderId="4" xfId="0" applyFont="1" applyFill="1" applyBorder="1"/>
    <xf numFmtId="3" fontId="10" fillId="2" borderId="4" xfId="0" applyNumberFormat="1" applyFont="1" applyFill="1" applyBorder="1"/>
    <xf numFmtId="165" fontId="10" fillId="2" borderId="4" xfId="0" applyNumberFormat="1" applyFont="1" applyFill="1" applyBorder="1"/>
    <xf numFmtId="0" fontId="7" fillId="2" borderId="0" xfId="0" applyFont="1" applyFill="1" applyAlignment="1">
      <alignment vertical="justify" wrapText="1"/>
    </xf>
    <xf numFmtId="164" fontId="10" fillId="2" borderId="0" xfId="0" applyNumberFormat="1" applyFont="1" applyFill="1" applyAlignment="1">
      <alignment vertical="center" wrapText="1"/>
    </xf>
    <xf numFmtId="0" fontId="4" fillId="3" borderId="0" xfId="0" applyFont="1" applyFill="1" applyBorder="1" applyAlignment="1">
      <alignment horizontal="center" vertical="center" wrapText="1"/>
    </xf>
    <xf numFmtId="1" fontId="5" fillId="2" borderId="0" xfId="1" applyNumberFormat="1" applyFont="1" applyFill="1" applyBorder="1"/>
    <xf numFmtId="164" fontId="3" fillId="2" borderId="0" xfId="0" applyNumberFormat="1" applyFont="1" applyFill="1" applyAlignment="1">
      <alignment vertical="top" wrapText="1"/>
    </xf>
    <xf numFmtId="164" fontId="10" fillId="2" borderId="0" xfId="0" applyNumberFormat="1" applyFont="1" applyFill="1" applyAlignment="1">
      <alignment vertical="top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166" fontId="3" fillId="2" borderId="0" xfId="0" applyNumberFormat="1" applyFont="1" applyFill="1" applyAlignment="1">
      <alignment vertical="top" wrapText="1"/>
    </xf>
    <xf numFmtId="0" fontId="10" fillId="2" borderId="0" xfId="0" applyFont="1" applyFill="1" applyAlignment="1">
      <alignment wrapText="1"/>
    </xf>
    <xf numFmtId="1" fontId="10" fillId="2" borderId="0" xfId="0" applyNumberFormat="1" applyFont="1" applyFill="1" applyAlignment="1">
      <alignment vertical="top" wrapText="1"/>
    </xf>
    <xf numFmtId="0" fontId="10" fillId="2" borderId="4" xfId="0" applyFont="1" applyFill="1" applyBorder="1" applyAlignment="1">
      <alignment wrapText="1"/>
    </xf>
    <xf numFmtId="164" fontId="10" fillId="2" borderId="4" xfId="0" applyNumberFormat="1" applyFont="1" applyFill="1" applyBorder="1" applyAlignment="1">
      <alignment vertical="top" wrapText="1"/>
    </xf>
    <xf numFmtId="1" fontId="10" fillId="2" borderId="4" xfId="0" applyNumberFormat="1" applyFont="1" applyFill="1" applyBorder="1" applyAlignment="1">
      <alignment vertical="top" wrapText="1"/>
    </xf>
    <xf numFmtId="0" fontId="13" fillId="2" borderId="0" xfId="0" applyFont="1" applyFill="1"/>
    <xf numFmtId="49" fontId="10" fillId="2" borderId="0" xfId="0" applyNumberFormat="1" applyFont="1" applyFill="1" applyAlignment="1">
      <alignment vertical="center"/>
    </xf>
    <xf numFmtId="0" fontId="4" fillId="3" borderId="0" xfId="0" applyFont="1" applyFill="1" applyAlignment="1">
      <alignment horizontal="right" vertical="center" wrapText="1"/>
    </xf>
    <xf numFmtId="166" fontId="3" fillId="2" borderId="0" xfId="0" applyNumberFormat="1" applyFont="1" applyFill="1" applyAlignment="1">
      <alignment vertical="center" wrapText="1"/>
    </xf>
    <xf numFmtId="0" fontId="7" fillId="2" borderId="3" xfId="0" applyFont="1" applyFill="1" applyBorder="1" applyAlignment="1">
      <alignment horizontal="left"/>
    </xf>
    <xf numFmtId="3" fontId="5" fillId="2" borderId="3" xfId="0" applyNumberFormat="1" applyFont="1" applyFill="1" applyBorder="1"/>
    <xf numFmtId="1" fontId="5" fillId="2" borderId="3" xfId="1" applyNumberFormat="1" applyFont="1" applyFill="1" applyBorder="1"/>
    <xf numFmtId="3" fontId="5" fillId="2" borderId="0" xfId="0" applyNumberFormat="1" applyFont="1" applyFill="1"/>
    <xf numFmtId="0" fontId="3" fillId="2" borderId="0" xfId="0" applyFont="1" applyFill="1" applyBorder="1"/>
    <xf numFmtId="0" fontId="4" fillId="3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5" fillId="2" borderId="0" xfId="0" applyFont="1" applyFill="1"/>
    <xf numFmtId="0" fontId="5" fillId="2" borderId="0" xfId="0" applyFont="1" applyFill="1" applyBorder="1" applyAlignment="1">
      <alignment vertical="center"/>
    </xf>
    <xf numFmtId="0" fontId="10" fillId="2" borderId="0" xfId="0" applyFont="1" applyFill="1" applyAlignment="1">
      <alignment horizontal="left"/>
    </xf>
    <xf numFmtId="0" fontId="18" fillId="2" borderId="0" xfId="0" applyFont="1" applyFill="1"/>
    <xf numFmtId="0" fontId="5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 indent="1"/>
    </xf>
    <xf numFmtId="0" fontId="18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indent="1"/>
    </xf>
    <xf numFmtId="0" fontId="5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indent="1"/>
    </xf>
    <xf numFmtId="0" fontId="18" fillId="2" borderId="0" xfId="2" applyFont="1" applyFill="1" applyAlignment="1">
      <alignment horizontal="left"/>
    </xf>
    <xf numFmtId="3" fontId="19" fillId="2" borderId="2" xfId="0" applyNumberFormat="1" applyFont="1" applyFill="1" applyBorder="1"/>
    <xf numFmtId="1" fontId="19" fillId="2" borderId="2" xfId="1" applyNumberFormat="1" applyFont="1" applyFill="1" applyBorder="1"/>
    <xf numFmtId="0" fontId="4" fillId="3" borderId="1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7" fillId="2" borderId="0" xfId="0" applyFont="1" applyFill="1"/>
    <xf numFmtId="0" fontId="10" fillId="2" borderId="0" xfId="0" applyFont="1" applyFill="1" applyAlignment="1">
      <alignment vertical="center"/>
    </xf>
    <xf numFmtId="2" fontId="10" fillId="2" borderId="0" xfId="0" applyNumberFormat="1" applyFont="1" applyFill="1" applyAlignment="1">
      <alignment vertical="center" wrapText="1"/>
    </xf>
    <xf numFmtId="0" fontId="20" fillId="3" borderId="0" xfId="0" applyFont="1" applyFill="1" applyAlignment="1">
      <alignment horizontal="right" vertical="center" wrapText="1"/>
    </xf>
    <xf numFmtId="0" fontId="0" fillId="2" borderId="0" xfId="0" applyFill="1"/>
    <xf numFmtId="0" fontId="18" fillId="2" borderId="0" xfId="2" applyFont="1" applyFill="1" applyAlignment="1">
      <alignment horizontal="left"/>
    </xf>
    <xf numFmtId="0" fontId="18" fillId="2" borderId="0" xfId="2" applyFont="1" applyFill="1" applyAlignment="1">
      <alignment horizontal="left" wrapText="1"/>
    </xf>
    <xf numFmtId="0" fontId="5" fillId="2" borderId="0" xfId="0" applyFont="1" applyFill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7" fillId="2" borderId="3" xfId="0" applyFont="1" applyFill="1" applyBorder="1" applyAlignment="1">
      <alignment horizontal="justify" vertical="justify" wrapText="1"/>
    </xf>
    <xf numFmtId="0" fontId="7" fillId="2" borderId="0" xfId="0" applyFont="1" applyFill="1" applyAlignment="1">
      <alignment horizontal="justify" vertical="justify" wrapText="1"/>
    </xf>
    <xf numFmtId="0" fontId="7" fillId="2" borderId="3" xfId="0" applyFont="1" applyFill="1" applyBorder="1" applyAlignment="1">
      <alignment horizontal="left" vertical="justify" wrapText="1"/>
    </xf>
    <xf numFmtId="0" fontId="7" fillId="2" borderId="0" xfId="0" applyFont="1" applyFill="1" applyAlignment="1">
      <alignment horizontal="left" vertical="justify" wrapText="1"/>
    </xf>
    <xf numFmtId="0" fontId="3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justify" wrapText="1"/>
    </xf>
    <xf numFmtId="0" fontId="8" fillId="2" borderId="0" xfId="0" applyFont="1" applyFill="1" applyAlignment="1">
      <alignment horizontal="left" vertical="justify" wrapText="1"/>
    </xf>
    <xf numFmtId="0" fontId="15" fillId="2" borderId="3" xfId="0" applyFont="1" applyFill="1" applyBorder="1" applyAlignment="1">
      <alignment horizontal="justify" vertical="justify" wrapText="1"/>
    </xf>
    <xf numFmtId="0" fontId="7" fillId="2" borderId="0" xfId="0" applyFont="1" applyFill="1" applyBorder="1" applyAlignment="1">
      <alignment horizontal="justify" vertical="justify" wrapText="1"/>
    </xf>
    <xf numFmtId="0" fontId="15" fillId="2" borderId="0" xfId="0" applyFont="1" applyFill="1" applyAlignment="1">
      <alignment horizontal="left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8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ice!A1"/><Relationship Id="rId4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3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4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4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4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Indice!A1"/><Relationship Id="rId1" Type="http://schemas.openxmlformats.org/officeDocument/2006/relationships/image" Target="../media/image1.jpeg"/><Relationship Id="rId4" Type="http://schemas.openxmlformats.org/officeDocument/2006/relationships/image" Target="..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51481</xdr:colOff>
      <xdr:row>0</xdr:row>
      <xdr:rowOff>54115</xdr:rowOff>
    </xdr:from>
    <xdr:to>
      <xdr:col>5</xdr:col>
      <xdr:colOff>51481</xdr:colOff>
      <xdr:row>5</xdr:row>
      <xdr:rowOff>69579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B3F656A-305F-48A3-B87F-DF74523B5F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909106" y="54115"/>
          <a:ext cx="2127433" cy="872714"/>
        </a:xfrm>
        <a:prstGeom prst="rect">
          <a:avLst/>
        </a:prstGeom>
      </xdr:spPr>
    </xdr:pic>
    <xdr:clientData/>
  </xdr:twoCellAnchor>
  <xdr:twoCellAnchor editAs="oneCell">
    <xdr:from>
      <xdr:col>10</xdr:col>
      <xdr:colOff>887354</xdr:colOff>
      <xdr:row>0</xdr:row>
      <xdr:rowOff>166406</xdr:rowOff>
    </xdr:from>
    <xdr:to>
      <xdr:col>11</xdr:col>
      <xdr:colOff>1529</xdr:colOff>
      <xdr:row>4</xdr:row>
      <xdr:rowOff>88851</xdr:rowOff>
    </xdr:to>
    <xdr:pic>
      <xdr:nvPicPr>
        <xdr:cNvPr id="3" name="Gráfico 2" descr="Flecha: vuelta en U horizontal con relleno sólido">
          <a:extLst>
            <a:ext uri="{FF2B5EF4-FFF2-40B4-BE49-F238E27FC236}">
              <a16:creationId xmlns:a16="http://schemas.microsoft.com/office/drawing/2014/main" id="{E4A3EE15-9BC0-4518-816F-5E28A49E1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002654" y="166406"/>
          <a:ext cx="565314" cy="608245"/>
        </a:xfrm>
        <a:prstGeom prst="rect">
          <a:avLst/>
        </a:prstGeom>
      </xdr:spPr>
    </xdr:pic>
    <xdr:clientData/>
  </xdr:twoCellAnchor>
  <xdr:twoCellAnchor>
    <xdr:from>
      <xdr:col>9</xdr:col>
      <xdr:colOff>603827</xdr:colOff>
      <xdr:row>0</xdr:row>
      <xdr:rowOff>131501</xdr:rowOff>
    </xdr:from>
    <xdr:to>
      <xdr:col>10</xdr:col>
      <xdr:colOff>726082</xdr:colOff>
      <xdr:row>5</xdr:row>
      <xdr:rowOff>33388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BBD274C0-2609-49E0-B43C-EFC58EF2FD38}"/>
            </a:ext>
          </a:extLst>
        </xdr:cNvPr>
        <xdr:cNvSpPr txBox="1"/>
      </xdr:nvSpPr>
      <xdr:spPr>
        <a:xfrm>
          <a:off x="7890452" y="131501"/>
          <a:ext cx="979505" cy="6638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>
              <a:latin typeface="Source Sans Pro" panose="020B0503030403020204" pitchFamily="34" charset="0"/>
              <a:ea typeface="Source Sans Pro" panose="020B0503030403020204" pitchFamily="34" charset="0"/>
            </a:rPr>
            <a:t>REGRESAR AL INDICE</a:t>
          </a:r>
        </a:p>
      </xdr:txBody>
    </xdr:sp>
    <xdr:clientData/>
  </xdr:twoCellAnchor>
  <xdr:twoCellAnchor editAs="oneCell">
    <xdr:from>
      <xdr:col>5</xdr:col>
      <xdr:colOff>238125</xdr:colOff>
      <xdr:row>0</xdr:row>
      <xdr:rowOff>0</xdr:rowOff>
    </xdr:from>
    <xdr:to>
      <xdr:col>7</xdr:col>
      <xdr:colOff>622300</xdr:colOff>
      <xdr:row>5</xdr:row>
      <xdr:rowOff>15710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8EC1CD6-7025-4A01-B9F6-9B36C40C07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848100" y="0"/>
          <a:ext cx="2098675" cy="872960"/>
        </a:xfrm>
        <a:prstGeom prst="rect">
          <a:avLst/>
        </a:prstGeom>
      </xdr:spPr>
    </xdr:pic>
    <xdr:clientData/>
  </xdr:twoCellAnchor>
  <xdr:twoCellAnchor>
    <xdr:from>
      <xdr:col>10</xdr:col>
      <xdr:colOff>809625</xdr:colOff>
      <xdr:row>1</xdr:row>
      <xdr:rowOff>85724</xdr:rowOff>
    </xdr:from>
    <xdr:to>
      <xdr:col>11</xdr:col>
      <xdr:colOff>371475</xdr:colOff>
      <xdr:row>4</xdr:row>
      <xdr:rowOff>76199</xdr:rowOff>
    </xdr:to>
    <xdr:sp macro="" textlink="">
      <xdr:nvSpPr>
        <xdr:cNvPr id="6" name="Flecha: curvada hacia la izquierda 5">
          <a:extLst>
            <a:ext uri="{FF2B5EF4-FFF2-40B4-BE49-F238E27FC236}">
              <a16:creationId xmlns:a16="http://schemas.microsoft.com/office/drawing/2014/main" id="{3EB3DEBE-9D15-396B-8C25-803BABDD01E9}"/>
            </a:ext>
          </a:extLst>
        </xdr:cNvPr>
        <xdr:cNvSpPr/>
      </xdr:nvSpPr>
      <xdr:spPr>
        <a:xfrm flipV="1">
          <a:off x="8705850" y="257174"/>
          <a:ext cx="419100" cy="504825"/>
        </a:xfrm>
        <a:prstGeom prst="curvedLeftArrow">
          <a:avLst/>
        </a:prstGeom>
        <a:solidFill>
          <a:srgbClr val="008000"/>
        </a:solidFill>
        <a:ln>
          <a:solidFill>
            <a:srgbClr val="008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chemeClr val="tx1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501165</xdr:colOff>
      <xdr:row>0</xdr:row>
      <xdr:rowOff>9156</xdr:rowOff>
    </xdr:from>
    <xdr:to>
      <xdr:col>3</xdr:col>
      <xdr:colOff>177108</xdr:colOff>
      <xdr:row>4</xdr:row>
      <xdr:rowOff>120116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A002D2-94E2-44EF-8445-B92FA3F576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82140" y="9156"/>
          <a:ext cx="2085768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0</xdr:row>
      <xdr:rowOff>104589</xdr:rowOff>
    </xdr:from>
    <xdr:to>
      <xdr:col>1</xdr:col>
      <xdr:colOff>419244</xdr:colOff>
      <xdr:row>2</xdr:row>
      <xdr:rowOff>171878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DFAD587-72A7-4166-9D96-544BF3A2C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79294" y="104589"/>
          <a:ext cx="420925" cy="44828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863115</xdr:colOff>
      <xdr:row>0</xdr:row>
      <xdr:rowOff>9156</xdr:rowOff>
    </xdr:from>
    <xdr:to>
      <xdr:col>3</xdr:col>
      <xdr:colOff>539719</xdr:colOff>
      <xdr:row>4</xdr:row>
      <xdr:rowOff>120116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934E74-6AF9-4DFA-AF21-547B58E635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44090" y="9156"/>
          <a:ext cx="2086429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194235</xdr:colOff>
      <xdr:row>1</xdr:row>
      <xdr:rowOff>0</xdr:rowOff>
    </xdr:from>
    <xdr:to>
      <xdr:col>1</xdr:col>
      <xdr:colOff>424660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9734833-330E-44EF-90F6-3AA73F550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94235" y="190500"/>
          <a:ext cx="420925" cy="44828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482115</xdr:colOff>
      <xdr:row>0</xdr:row>
      <xdr:rowOff>9156</xdr:rowOff>
    </xdr:from>
    <xdr:to>
      <xdr:col>3</xdr:col>
      <xdr:colOff>150910</xdr:colOff>
      <xdr:row>4</xdr:row>
      <xdr:rowOff>120116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1B0890A-C79E-4E64-8E09-B38A262151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91665" y="9156"/>
          <a:ext cx="2078620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B1531B5-560B-40F4-B0C0-72ACBB3524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482115</xdr:colOff>
      <xdr:row>0</xdr:row>
      <xdr:rowOff>9156</xdr:rowOff>
    </xdr:from>
    <xdr:to>
      <xdr:col>3</xdr:col>
      <xdr:colOff>158719</xdr:colOff>
      <xdr:row>4</xdr:row>
      <xdr:rowOff>120116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53A0348-38CD-4480-9867-9EBB722CDF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63090" y="9156"/>
          <a:ext cx="2086429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5AB0AFF-46B1-4757-BD50-3FE0E96543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1347396</xdr:colOff>
      <xdr:row>0</xdr:row>
      <xdr:rowOff>0</xdr:rowOff>
    </xdr:from>
    <xdr:to>
      <xdr:col>2</xdr:col>
      <xdr:colOff>360986</xdr:colOff>
      <xdr:row>4</xdr:row>
      <xdr:rowOff>99755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329E8CD-F8F9-4DF1-A83F-47EFDE411C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528371" y="0"/>
          <a:ext cx="2071115" cy="861755"/>
        </a:xfrm>
        <a:prstGeom prst="rect">
          <a:avLst/>
        </a:prstGeom>
      </xdr:spPr>
    </xdr:pic>
    <xdr:clientData/>
  </xdr:twoCellAnchor>
  <xdr:twoCellAnchor editAs="oneCell">
    <xdr:from>
      <xdr:col>0</xdr:col>
      <xdr:colOff>186765</xdr:colOff>
      <xdr:row>0</xdr:row>
      <xdr:rowOff>112058</xdr:rowOff>
    </xdr:from>
    <xdr:to>
      <xdr:col>1</xdr:col>
      <xdr:colOff>417190</xdr:colOff>
      <xdr:row>3</xdr:row>
      <xdr:rowOff>53</xdr:rowOff>
    </xdr:to>
    <xdr:pic>
      <xdr:nvPicPr>
        <xdr:cNvPr id="5" name="Gráfico 4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1BC6959-32B5-448A-88B5-DC29FA40E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86765" y="112058"/>
          <a:ext cx="420925" cy="459495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3785711</xdr:colOff>
      <xdr:row>0</xdr:row>
      <xdr:rowOff>1212</xdr:rowOff>
    </xdr:from>
    <xdr:to>
      <xdr:col>4</xdr:col>
      <xdr:colOff>425323</xdr:colOff>
      <xdr:row>4</xdr:row>
      <xdr:rowOff>112172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C9148B-9009-43AE-A35B-2C25869581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966686" y="1212"/>
          <a:ext cx="2106962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435493</xdr:colOff>
      <xdr:row>2</xdr:row>
      <xdr:rowOff>61735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80342C0-AE21-446D-BBDB-956C8C3F0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0"/>
          <a:ext cx="435493" cy="442735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696894</xdr:colOff>
      <xdr:row>0</xdr:row>
      <xdr:rowOff>3740</xdr:rowOff>
    </xdr:from>
    <xdr:to>
      <xdr:col>2</xdr:col>
      <xdr:colOff>1036513</xdr:colOff>
      <xdr:row>4</xdr:row>
      <xdr:rowOff>103494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FA0C5CB-6722-49A9-B531-CAC3F00BC8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06444" y="3740"/>
          <a:ext cx="2054119" cy="86175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5859BD5-33A0-45D0-B84A-7EFA760608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79450</xdr:colOff>
      <xdr:row>0</xdr:row>
      <xdr:rowOff>0</xdr:rowOff>
    </xdr:from>
    <xdr:to>
      <xdr:col>9</xdr:col>
      <xdr:colOff>654393</xdr:colOff>
      <xdr:row>4</xdr:row>
      <xdr:rowOff>99754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783F8B6-E3A2-484A-9179-744290B533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861000" y="11211"/>
          <a:ext cx="2098943" cy="86175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5" name="Gráfico 4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3A262A6-89EA-4587-94D5-535CD95B57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381000"/>
          <a:ext cx="435493" cy="448289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687369</xdr:colOff>
      <xdr:row>0</xdr:row>
      <xdr:rowOff>3740</xdr:rowOff>
    </xdr:from>
    <xdr:to>
      <xdr:col>2</xdr:col>
      <xdr:colOff>1026988</xdr:colOff>
      <xdr:row>4</xdr:row>
      <xdr:rowOff>103494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C87A2B-E257-4916-BBAB-A73E6D093A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68344" y="3740"/>
          <a:ext cx="2054119" cy="86175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64114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261D313-F508-4E73-81F6-350B7B1BC4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5114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556260</xdr:colOff>
      <xdr:row>0</xdr:row>
      <xdr:rowOff>5</xdr:rowOff>
    </xdr:from>
    <xdr:to>
      <xdr:col>6</xdr:col>
      <xdr:colOff>171979</xdr:colOff>
      <xdr:row>4</xdr:row>
      <xdr:rowOff>114140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3A0B0F-8BFF-42AD-9AA6-55D79BD670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975860" y="5"/>
          <a:ext cx="2111269" cy="87613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64114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A8756C3-EA63-4FC7-8B85-6F2B55A0B9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51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537210</xdr:colOff>
      <xdr:row>0</xdr:row>
      <xdr:rowOff>2994</xdr:rowOff>
    </xdr:from>
    <xdr:to>
      <xdr:col>3</xdr:col>
      <xdr:colOff>730885</xdr:colOff>
      <xdr:row>4</xdr:row>
      <xdr:rowOff>113954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299DD60-408C-4FF4-808D-5584E8D9B0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46760" y="2994"/>
          <a:ext cx="2098675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36870</xdr:colOff>
      <xdr:row>0</xdr:row>
      <xdr:rowOff>165920</xdr:rowOff>
    </xdr:from>
    <xdr:to>
      <xdr:col>1</xdr:col>
      <xdr:colOff>473177</xdr:colOff>
      <xdr:row>3</xdr:row>
      <xdr:rowOff>36871</xdr:rowOff>
    </xdr:to>
    <xdr:pic>
      <xdr:nvPicPr>
        <xdr:cNvPr id="7" name="Gráfico 6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4618637-8424-497E-87FB-27CA511D26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46420" y="165920"/>
          <a:ext cx="436307" cy="442451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29583</xdr:colOff>
      <xdr:row>0</xdr:row>
      <xdr:rowOff>8410</xdr:rowOff>
    </xdr:from>
    <xdr:to>
      <xdr:col>6</xdr:col>
      <xdr:colOff>371255</xdr:colOff>
      <xdr:row>4</xdr:row>
      <xdr:rowOff>122545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A6E5A71-E27F-477E-B330-B0AD5C6314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715758" y="8410"/>
          <a:ext cx="2103797" cy="87613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64114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FC32B7D-8792-4BB7-B9C8-54FCD72BF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511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376293</xdr:colOff>
      <xdr:row>0</xdr:row>
      <xdr:rowOff>6729</xdr:rowOff>
    </xdr:from>
    <xdr:to>
      <xdr:col>9</xdr:col>
      <xdr:colOff>322398</xdr:colOff>
      <xdr:row>4</xdr:row>
      <xdr:rowOff>117689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1EB4A84-9F75-4EDD-B0E1-EE6B1FF226A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757793" y="6729"/>
          <a:ext cx="2089230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EC61126-1555-4F02-9FD5-B58EE55570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506394</xdr:colOff>
      <xdr:row>0</xdr:row>
      <xdr:rowOff>3740</xdr:rowOff>
    </xdr:from>
    <xdr:to>
      <xdr:col>3</xdr:col>
      <xdr:colOff>108293</xdr:colOff>
      <xdr:row>4</xdr:row>
      <xdr:rowOff>103494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B8BCAC-5794-483C-A54B-344444EEDD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87369" y="3740"/>
          <a:ext cx="2078399" cy="86175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DC9F16F-3821-4A2E-93FD-DF1F833B4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673549</xdr:colOff>
      <xdr:row>0</xdr:row>
      <xdr:rowOff>4301</xdr:rowOff>
    </xdr:from>
    <xdr:to>
      <xdr:col>2</xdr:col>
      <xdr:colOff>1037448</xdr:colOff>
      <xdr:row>4</xdr:row>
      <xdr:rowOff>115261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7F5B8A8-F31F-4C6B-9B27-7A6A98DE50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4524" y="4301"/>
          <a:ext cx="2078399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7E39A68-EEC3-4706-8AB6-5C957CADF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816424</xdr:colOff>
      <xdr:row>0</xdr:row>
      <xdr:rowOff>4301</xdr:rowOff>
    </xdr:from>
    <xdr:to>
      <xdr:col>2</xdr:col>
      <xdr:colOff>857406</xdr:colOff>
      <xdr:row>4</xdr:row>
      <xdr:rowOff>115261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87372B-5284-40A0-A506-C3C9481910A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97399" y="4301"/>
          <a:ext cx="2088857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64114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B32F953-1195-4ED5-BBFF-BF48C7640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5114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1539765</xdr:colOff>
      <xdr:row>0</xdr:row>
      <xdr:rowOff>4488</xdr:rowOff>
    </xdr:from>
    <xdr:to>
      <xdr:col>2</xdr:col>
      <xdr:colOff>202424</xdr:colOff>
      <xdr:row>4</xdr:row>
      <xdr:rowOff>104242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0AB9CE5-E3D1-4F56-8ED9-9D7B547A84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720740" y="4488"/>
          <a:ext cx="2044034" cy="86175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64114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7499618-7470-425B-9164-477658A43C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5114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830806</xdr:colOff>
      <xdr:row>0</xdr:row>
      <xdr:rowOff>11212</xdr:rowOff>
    </xdr:from>
    <xdr:to>
      <xdr:col>2</xdr:col>
      <xdr:colOff>844894</xdr:colOff>
      <xdr:row>4</xdr:row>
      <xdr:rowOff>114141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E8AEB7-3BE2-4244-8163-51BF6A87F1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11781" y="11212"/>
          <a:ext cx="2061963" cy="86492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64114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43DB344-96A9-406B-95A7-63400A28E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5114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834541</xdr:colOff>
      <xdr:row>0</xdr:row>
      <xdr:rowOff>4302</xdr:rowOff>
    </xdr:from>
    <xdr:to>
      <xdr:col>2</xdr:col>
      <xdr:colOff>871228</xdr:colOff>
      <xdr:row>4</xdr:row>
      <xdr:rowOff>115262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D64EA01-DC1A-4559-AF92-435A12D45C7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015516" y="4302"/>
          <a:ext cx="2084562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5" name="Gráfico 4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E91DD0B-F30E-4FEF-99EF-F1DE387F8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271370</xdr:colOff>
      <xdr:row>0</xdr:row>
      <xdr:rowOff>2246</xdr:rowOff>
    </xdr:from>
    <xdr:to>
      <xdr:col>3</xdr:col>
      <xdr:colOff>374545</xdr:colOff>
      <xdr:row>4</xdr:row>
      <xdr:rowOff>116381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1FBDAB-68CC-44A4-9E70-A176924189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52345" y="2246"/>
          <a:ext cx="2084375" cy="87613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64114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FEA72AB-60A5-49FD-98CD-4DC911DD7B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5114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509495</xdr:colOff>
      <xdr:row>0</xdr:row>
      <xdr:rowOff>2246</xdr:rowOff>
    </xdr:from>
    <xdr:to>
      <xdr:col>3</xdr:col>
      <xdr:colOff>161820</xdr:colOff>
      <xdr:row>4</xdr:row>
      <xdr:rowOff>113206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93E88A-E0F1-4BA5-BB83-C6FB47C294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90470" y="2246"/>
          <a:ext cx="2081200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E2947DF-7AC2-4069-A036-48627C956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646681</xdr:colOff>
      <xdr:row>0</xdr:row>
      <xdr:rowOff>9281</xdr:rowOff>
    </xdr:from>
    <xdr:to>
      <xdr:col>2</xdr:col>
      <xdr:colOff>1479892</xdr:colOff>
      <xdr:row>4</xdr:row>
      <xdr:rowOff>120241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A5F5C31-E370-4757-A846-FB12046C823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56231" y="9281"/>
          <a:ext cx="2109561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128628</xdr:colOff>
      <xdr:row>0</xdr:row>
      <xdr:rowOff>80713</xdr:rowOff>
    </xdr:from>
    <xdr:to>
      <xdr:col>1</xdr:col>
      <xdr:colOff>371260</xdr:colOff>
      <xdr:row>2</xdr:row>
      <xdr:rowOff>141872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9CB8FCB-D7EE-4CC7-B7A4-E6ABDFE69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28628" y="80713"/>
          <a:ext cx="423607" cy="442159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623523</xdr:colOff>
      <xdr:row>0</xdr:row>
      <xdr:rowOff>9056</xdr:rowOff>
    </xdr:from>
    <xdr:to>
      <xdr:col>15</xdr:col>
      <xdr:colOff>587408</xdr:colOff>
      <xdr:row>4</xdr:row>
      <xdr:rowOff>123191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E1DF30-95F6-476C-8A6B-AD25EBCA9F3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8824548" y="9056"/>
          <a:ext cx="2107010" cy="87613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65221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469E2A4-084A-4BEA-87DA-58E73D095D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6221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396576</xdr:colOff>
      <xdr:row>0</xdr:row>
      <xdr:rowOff>5608</xdr:rowOff>
    </xdr:from>
    <xdr:to>
      <xdr:col>15</xdr:col>
      <xdr:colOff>335958</xdr:colOff>
      <xdr:row>4</xdr:row>
      <xdr:rowOff>116568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F11C739-790E-4BB6-B8C8-4FB0EB5CAA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016701" y="5608"/>
          <a:ext cx="2082507" cy="8729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CC1DC21-4FE6-4CAC-BABC-F0CB54633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803649</xdr:colOff>
      <xdr:row>0</xdr:row>
      <xdr:rowOff>2682</xdr:rowOff>
    </xdr:from>
    <xdr:ext cx="2172154" cy="816931"/>
    <xdr:pic>
      <xdr:nvPicPr>
        <xdr:cNvPr id="2" name="Imagen 1">
          <a:extLst>
            <a:ext uri="{FF2B5EF4-FFF2-40B4-BE49-F238E27FC236}">
              <a16:creationId xmlns:a16="http://schemas.microsoft.com/office/drawing/2014/main" id="{706957A4-E812-47C1-8936-E2FB475E615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84624" y="2682"/>
          <a:ext cx="2172154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102324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877A96C-9FFD-4C09-940C-D7F142288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730375</xdr:colOff>
      <xdr:row>0</xdr:row>
      <xdr:rowOff>8596</xdr:rowOff>
    </xdr:from>
    <xdr:ext cx="2172154" cy="816931"/>
    <xdr:pic>
      <xdr:nvPicPr>
        <xdr:cNvPr id="2" name="Imagen 1">
          <a:extLst>
            <a:ext uri="{FF2B5EF4-FFF2-40B4-BE49-F238E27FC236}">
              <a16:creationId xmlns:a16="http://schemas.microsoft.com/office/drawing/2014/main" id="{A1BB9283-C26C-42EC-8BEA-3BC57E09860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911350" y="8596"/>
          <a:ext cx="2172154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102324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1B9A75B-8F7E-4EA4-9F9E-9F2849B84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342227</xdr:colOff>
      <xdr:row>0</xdr:row>
      <xdr:rowOff>1685</xdr:rowOff>
    </xdr:from>
    <xdr:ext cx="2163189" cy="816931"/>
    <xdr:pic>
      <xdr:nvPicPr>
        <xdr:cNvPr id="2" name="Imagen 1">
          <a:extLst>
            <a:ext uri="{FF2B5EF4-FFF2-40B4-BE49-F238E27FC236}">
              <a16:creationId xmlns:a16="http://schemas.microsoft.com/office/drawing/2014/main" id="{CEEDA1DD-476E-403C-82A7-29BD3323D7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752552" y="1685"/>
          <a:ext cx="2163189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67289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BADAD9D-8FB8-4169-9F3D-F9D17E6C6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8289"/>
        </a:xfrm>
        <a:prstGeom prst="rect">
          <a:avLst/>
        </a:prstGeom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649368</xdr:colOff>
      <xdr:row>0</xdr:row>
      <xdr:rowOff>5274</xdr:rowOff>
    </xdr:from>
    <xdr:ext cx="2155418" cy="816931"/>
    <xdr:pic>
      <xdr:nvPicPr>
        <xdr:cNvPr id="2" name="Imagen 1">
          <a:extLst>
            <a:ext uri="{FF2B5EF4-FFF2-40B4-BE49-F238E27FC236}">
              <a16:creationId xmlns:a16="http://schemas.microsoft.com/office/drawing/2014/main" id="{C54EA443-5A3C-420E-B71A-73188D4A3BF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15146418" y="5274"/>
          <a:ext cx="2155418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63020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D3E0288-60F7-45CE-8018-4B9D6F2ED2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4020"/>
        </a:xfrm>
        <a:prstGeom prst="rect">
          <a:avLst/>
        </a:prstGeom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45315</xdr:rowOff>
    </xdr:to>
    <xdr:pic>
      <xdr:nvPicPr>
        <xdr:cNvPr id="2" name="Gráfico 1" descr="Flecha: vuelta en U horizontal con relleno sólid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745AC0-DB18-4C7D-92DC-090C12A28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0500" y="177800"/>
          <a:ext cx="435493" cy="413615"/>
        </a:xfrm>
        <a:prstGeom prst="rect">
          <a:avLst/>
        </a:prstGeom>
      </xdr:spPr>
    </xdr:pic>
    <xdr:clientData/>
  </xdr:twoCellAnchor>
  <xdr:oneCellAnchor>
    <xdr:from>
      <xdr:col>10</xdr:col>
      <xdr:colOff>324069</xdr:colOff>
      <xdr:row>0</xdr:row>
      <xdr:rowOff>0</xdr:rowOff>
    </xdr:from>
    <xdr:ext cx="2155418" cy="816931"/>
    <xdr:pic>
      <xdr:nvPicPr>
        <xdr:cNvPr id="3" name="Imagen 2">
          <a:extLst>
            <a:ext uri="{FF2B5EF4-FFF2-40B4-BE49-F238E27FC236}">
              <a16:creationId xmlns:a16="http://schemas.microsoft.com/office/drawing/2014/main" id="{780CA4F2-52C6-47F6-8F8D-08789902DD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944069" y="0"/>
          <a:ext cx="2155418" cy="816931"/>
        </a:xfrm>
        <a:prstGeom prst="rect">
          <a:avLst/>
        </a:prstGeom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276225</xdr:colOff>
      <xdr:row>0</xdr:row>
      <xdr:rowOff>9227</xdr:rowOff>
    </xdr:from>
    <xdr:ext cx="2155418" cy="816931"/>
    <xdr:pic>
      <xdr:nvPicPr>
        <xdr:cNvPr id="2" name="Imagen 1">
          <a:extLst>
            <a:ext uri="{FF2B5EF4-FFF2-40B4-BE49-F238E27FC236}">
              <a16:creationId xmlns:a16="http://schemas.microsoft.com/office/drawing/2014/main" id="{FD2DB47C-99CC-46E3-BAEE-562483A6CE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457200" y="9227"/>
          <a:ext cx="2155418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90752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2CBA026-FBB5-4B6A-B26F-1DFC598A7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33652"/>
        </a:xfrm>
        <a:prstGeom prst="rect">
          <a:avLst/>
        </a:prstGeom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523223</xdr:colOff>
      <xdr:row>0</xdr:row>
      <xdr:rowOff>8449</xdr:rowOff>
    </xdr:from>
    <xdr:ext cx="2155418" cy="816931"/>
    <xdr:pic>
      <xdr:nvPicPr>
        <xdr:cNvPr id="2" name="Imagen 1">
          <a:extLst>
            <a:ext uri="{FF2B5EF4-FFF2-40B4-BE49-F238E27FC236}">
              <a16:creationId xmlns:a16="http://schemas.microsoft.com/office/drawing/2014/main" id="{23DB5C50-26ED-432D-8F0E-F1FE2C20F6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219173" y="8449"/>
          <a:ext cx="2155418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50096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2861FF0-AC3F-405F-BADD-A0EFA2631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31096"/>
        </a:xfrm>
        <a:prstGeom prst="rect">
          <a:avLst/>
        </a:prstGeom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533960</xdr:colOff>
      <xdr:row>0</xdr:row>
      <xdr:rowOff>8199</xdr:rowOff>
    </xdr:from>
    <xdr:ext cx="2155418" cy="816931"/>
    <xdr:pic>
      <xdr:nvPicPr>
        <xdr:cNvPr id="4" name="Imagen 3">
          <a:extLst>
            <a:ext uri="{FF2B5EF4-FFF2-40B4-BE49-F238E27FC236}">
              <a16:creationId xmlns:a16="http://schemas.microsoft.com/office/drawing/2014/main" id="{1716A8D9-A1CB-4273-9BD5-01587246103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14935" y="8199"/>
          <a:ext cx="2155418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57328</xdr:rowOff>
    </xdr:to>
    <xdr:pic>
      <xdr:nvPicPr>
        <xdr:cNvPr id="5" name="Gráfico 4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66ED7B3-13D9-427B-9D5D-F99536692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3832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474617</xdr:colOff>
      <xdr:row>0</xdr:row>
      <xdr:rowOff>1633</xdr:rowOff>
    </xdr:from>
    <xdr:to>
      <xdr:col>2</xdr:col>
      <xdr:colOff>1239792</xdr:colOff>
      <xdr:row>4</xdr:row>
      <xdr:rowOff>112593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1050218-1699-472F-A8D9-AB94CDD38A5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84167" y="1633"/>
          <a:ext cx="2108200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79022</xdr:colOff>
      <xdr:row>0</xdr:row>
      <xdr:rowOff>33867</xdr:rowOff>
    </xdr:from>
    <xdr:to>
      <xdr:col>1</xdr:col>
      <xdr:colOff>322957</xdr:colOff>
      <xdr:row>2</xdr:row>
      <xdr:rowOff>98500</xdr:rowOff>
    </xdr:to>
    <xdr:pic>
      <xdr:nvPicPr>
        <xdr:cNvPr id="7" name="Gráfico 6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A0FD65E-E5F3-4236-B1D9-3E3487B76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79022" y="33867"/>
          <a:ext cx="424910" cy="445633"/>
        </a:xfrm>
        <a:prstGeom prst="rect">
          <a:avLst/>
        </a:prstGeom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520048</xdr:colOff>
      <xdr:row>0</xdr:row>
      <xdr:rowOff>7542</xdr:rowOff>
    </xdr:from>
    <xdr:ext cx="2155418" cy="816931"/>
    <xdr:pic>
      <xdr:nvPicPr>
        <xdr:cNvPr id="2" name="Imagen 1">
          <a:extLst>
            <a:ext uri="{FF2B5EF4-FFF2-40B4-BE49-F238E27FC236}">
              <a16:creationId xmlns:a16="http://schemas.microsoft.com/office/drawing/2014/main" id="{87F943BC-B0BA-485C-9FD8-B3C1F67F87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044673" y="7542"/>
          <a:ext cx="2155418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1</xdr:col>
      <xdr:colOff>435493</xdr:colOff>
      <xdr:row>3</xdr:row>
      <xdr:rowOff>63020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4664101-90FA-442A-8235-567E01B29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90500"/>
          <a:ext cx="435493" cy="444020"/>
        </a:xfrm>
        <a:prstGeom prst="rect">
          <a:avLst/>
        </a:prstGeom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150000</xdr:colOff>
      <xdr:row>0</xdr:row>
      <xdr:rowOff>9062</xdr:rowOff>
    </xdr:from>
    <xdr:ext cx="2155418" cy="816931"/>
    <xdr:pic>
      <xdr:nvPicPr>
        <xdr:cNvPr id="2" name="Imagen 1">
          <a:extLst>
            <a:ext uri="{FF2B5EF4-FFF2-40B4-BE49-F238E27FC236}">
              <a16:creationId xmlns:a16="http://schemas.microsoft.com/office/drawing/2014/main" id="{DECEADAA-E7DC-4E30-B4A5-EC6A7272EE1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3512325" y="9062"/>
          <a:ext cx="2155418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0</xdr:row>
      <xdr:rowOff>181761</xdr:rowOff>
    </xdr:from>
    <xdr:to>
      <xdr:col>1</xdr:col>
      <xdr:colOff>435493</xdr:colOff>
      <xdr:row>3</xdr:row>
      <xdr:rowOff>62354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313DB30-956E-425B-95C5-957882EF6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81761"/>
          <a:ext cx="435493" cy="452093"/>
        </a:xfrm>
        <a:prstGeom prst="rect">
          <a:avLst/>
        </a:prstGeom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321276</xdr:colOff>
      <xdr:row>0</xdr:row>
      <xdr:rowOff>1982</xdr:rowOff>
    </xdr:from>
    <xdr:ext cx="2155418" cy="816931"/>
    <xdr:pic>
      <xdr:nvPicPr>
        <xdr:cNvPr id="2" name="Imagen 1">
          <a:extLst>
            <a:ext uri="{FF2B5EF4-FFF2-40B4-BE49-F238E27FC236}">
              <a16:creationId xmlns:a16="http://schemas.microsoft.com/office/drawing/2014/main" id="{6883671E-6C83-4795-A3F6-3FA6B44E53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588851" y="1982"/>
          <a:ext cx="2155418" cy="816931"/>
        </a:xfrm>
        <a:prstGeom prst="rect">
          <a:avLst/>
        </a:prstGeom>
      </xdr:spPr>
    </xdr:pic>
    <xdr:clientData/>
  </xdr:oneCellAnchor>
  <xdr:twoCellAnchor editAs="oneCell">
    <xdr:from>
      <xdr:col>1</xdr:col>
      <xdr:colOff>0</xdr:colOff>
      <xdr:row>0</xdr:row>
      <xdr:rowOff>181761</xdr:rowOff>
    </xdr:from>
    <xdr:to>
      <xdr:col>1</xdr:col>
      <xdr:colOff>435493</xdr:colOff>
      <xdr:row>3</xdr:row>
      <xdr:rowOff>62354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2EA0735-E12D-43C0-8D23-070D5832D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09550" y="181761"/>
          <a:ext cx="435493" cy="4520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606463</xdr:colOff>
      <xdr:row>0</xdr:row>
      <xdr:rowOff>1156</xdr:rowOff>
    </xdr:from>
    <xdr:to>
      <xdr:col>3</xdr:col>
      <xdr:colOff>19996</xdr:colOff>
      <xdr:row>4</xdr:row>
      <xdr:rowOff>112116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5A0860F-63BE-493E-90A7-A38743046A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87438" y="1156"/>
          <a:ext cx="2071008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60302</xdr:colOff>
      <xdr:row>0</xdr:row>
      <xdr:rowOff>71267</xdr:rowOff>
    </xdr:from>
    <xdr:to>
      <xdr:col>1</xdr:col>
      <xdr:colOff>305089</xdr:colOff>
      <xdr:row>2</xdr:row>
      <xdr:rowOff>135331</xdr:rowOff>
    </xdr:to>
    <xdr:pic>
      <xdr:nvPicPr>
        <xdr:cNvPr id="5" name="Gráfico 4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71DB1DB-8F01-4ED7-936F-6CC05E836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0302" y="71267"/>
          <a:ext cx="425762" cy="4450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585742</xdr:colOff>
      <xdr:row>0</xdr:row>
      <xdr:rowOff>6622</xdr:rowOff>
    </xdr:from>
    <xdr:to>
      <xdr:col>3</xdr:col>
      <xdr:colOff>85453</xdr:colOff>
      <xdr:row>4</xdr:row>
      <xdr:rowOff>117582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76C1B4D-1E37-45AD-ADD8-E5A2E91553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766717" y="6622"/>
          <a:ext cx="2071461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142351</xdr:colOff>
      <xdr:row>0</xdr:row>
      <xdr:rowOff>100484</xdr:rowOff>
    </xdr:from>
    <xdr:to>
      <xdr:col>1</xdr:col>
      <xdr:colOff>388705</xdr:colOff>
      <xdr:row>2</xdr:row>
      <xdr:rowOff>157921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DCC9D1F-548D-4ED9-935D-94E5079D4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42351" y="100484"/>
          <a:ext cx="427329" cy="43843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346710</xdr:colOff>
      <xdr:row>0</xdr:row>
      <xdr:rowOff>2994</xdr:rowOff>
    </xdr:from>
    <xdr:to>
      <xdr:col>3</xdr:col>
      <xdr:colOff>254635</xdr:colOff>
      <xdr:row>4</xdr:row>
      <xdr:rowOff>113954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E26A0888-233A-4803-8F2B-8586AD73FF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556260" y="2994"/>
          <a:ext cx="2089150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78154</xdr:colOff>
      <xdr:row>0</xdr:row>
      <xdr:rowOff>26051</xdr:rowOff>
    </xdr:from>
    <xdr:to>
      <xdr:col>1</xdr:col>
      <xdr:colOff>320786</xdr:colOff>
      <xdr:row>2</xdr:row>
      <xdr:rowOff>87210</xdr:rowOff>
    </xdr:to>
    <xdr:pic>
      <xdr:nvPicPr>
        <xdr:cNvPr id="7" name="Gráfico 6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CD21CF1-AD1E-4EC3-9E4C-D9807E26F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78154" y="26051"/>
          <a:ext cx="423607" cy="44215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492387</xdr:colOff>
      <xdr:row>0</xdr:row>
      <xdr:rowOff>3180</xdr:rowOff>
    </xdr:from>
    <xdr:to>
      <xdr:col>3</xdr:col>
      <xdr:colOff>168991</xdr:colOff>
      <xdr:row>4</xdr:row>
      <xdr:rowOff>102934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06E18E2-CDF6-43B8-B579-7BCD4BC12E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73362" y="3180"/>
          <a:ext cx="2086429" cy="861754"/>
        </a:xfrm>
        <a:prstGeom prst="rect">
          <a:avLst/>
        </a:prstGeom>
      </xdr:spPr>
    </xdr:pic>
    <xdr:clientData/>
  </xdr:twoCellAnchor>
  <xdr:twoCellAnchor editAs="oneCell">
    <xdr:from>
      <xdr:col>0</xdr:col>
      <xdr:colOff>82177</xdr:colOff>
      <xdr:row>0</xdr:row>
      <xdr:rowOff>52294</xdr:rowOff>
    </xdr:from>
    <xdr:to>
      <xdr:col>1</xdr:col>
      <xdr:colOff>322127</xdr:colOff>
      <xdr:row>2</xdr:row>
      <xdr:rowOff>119583</xdr:rowOff>
    </xdr:to>
    <xdr:pic>
      <xdr:nvPicPr>
        <xdr:cNvPr id="5" name="Gráfico 4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1912F29-1933-4BF2-B01B-0D2AFD9E7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82177" y="52294"/>
          <a:ext cx="420925" cy="44828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463065</xdr:colOff>
      <xdr:row>0</xdr:row>
      <xdr:rowOff>9156</xdr:rowOff>
    </xdr:from>
    <xdr:to>
      <xdr:col>3</xdr:col>
      <xdr:colOff>128668</xdr:colOff>
      <xdr:row>4</xdr:row>
      <xdr:rowOff>120116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E486C5-7434-4F68-ACFE-B2FF8AC85B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36" b="22619"/>
        <a:stretch/>
      </xdr:blipFill>
      <xdr:spPr>
        <a:xfrm>
          <a:off x="672615" y="9156"/>
          <a:ext cx="2075428" cy="872960"/>
        </a:xfrm>
        <a:prstGeom prst="rect">
          <a:avLst/>
        </a:prstGeom>
      </xdr:spPr>
    </xdr:pic>
    <xdr:clientData/>
  </xdr:twoCellAnchor>
  <xdr:twoCellAnchor editAs="oneCell">
    <xdr:from>
      <xdr:col>0</xdr:col>
      <xdr:colOff>113489</xdr:colOff>
      <xdr:row>0</xdr:row>
      <xdr:rowOff>97276</xdr:rowOff>
    </xdr:from>
    <xdr:to>
      <xdr:col>1</xdr:col>
      <xdr:colOff>358685</xdr:colOff>
      <xdr:row>2</xdr:row>
      <xdr:rowOff>150259</xdr:rowOff>
    </xdr:to>
    <xdr:pic>
      <xdr:nvPicPr>
        <xdr:cNvPr id="3" name="Gráfico 2" descr="Flecha: vuelta en U horizontal con relleno sólid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3CAB8A4-520C-4CF2-96DA-E269AA9177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13489" y="97276"/>
          <a:ext cx="426171" cy="4339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A7A7C-8476-4984-AB5F-722AF7EDA20D}">
  <dimension ref="A1:M105"/>
  <sheetViews>
    <sheetView tabSelected="1" workbookViewId="0"/>
  </sheetViews>
  <sheetFormatPr baseColWidth="10" defaultColWidth="0" defaultRowHeight="15" customHeight="1" zeroHeight="1" x14ac:dyDescent="0.25"/>
  <cols>
    <col min="1" max="1" width="2.7265625" style="8" customWidth="1"/>
    <col min="2" max="12" width="12.81640625" style="8" customWidth="1"/>
    <col min="13" max="13" width="2.7265625" style="8" customWidth="1"/>
    <col min="14" max="16384" width="11.54296875" style="8" hidden="1"/>
  </cols>
  <sheetData>
    <row r="1" spans="1:13" ht="12.5" x14ac:dyDescent="0.25"/>
    <row r="2" spans="1:13" ht="12.5" x14ac:dyDescent="0.25"/>
    <row r="3" spans="1:13" ht="12.5" x14ac:dyDescent="0.25"/>
    <row r="4" spans="1:13" ht="12.5" x14ac:dyDescent="0.25"/>
    <row r="5" spans="1:13" ht="12.5" x14ac:dyDescent="0.25"/>
    <row r="6" spans="1:13" ht="12.5" x14ac:dyDescent="0.25"/>
    <row r="7" spans="1:13" ht="14.5" thickBot="1" x14ac:dyDescent="0.3">
      <c r="A7" s="42"/>
      <c r="B7" s="65" t="s">
        <v>406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42"/>
    </row>
    <row r="8" spans="1:13" ht="13" thickTop="1" x14ac:dyDescent="0.25"/>
    <row r="9" spans="1:13" ht="12.5" x14ac:dyDescent="0.25"/>
    <row r="10" spans="1:13" ht="13" x14ac:dyDescent="0.25">
      <c r="B10" s="64" t="s">
        <v>332</v>
      </c>
      <c r="C10" s="64"/>
      <c r="D10" s="64"/>
      <c r="E10" s="64"/>
      <c r="F10" s="64"/>
      <c r="G10" s="64"/>
      <c r="H10" s="64"/>
      <c r="I10" s="64"/>
      <c r="J10" s="64"/>
    </row>
    <row r="11" spans="1:13" ht="6.65" customHeight="1" x14ac:dyDescent="0.25">
      <c r="B11" s="66"/>
      <c r="C11" s="66"/>
      <c r="D11" s="66"/>
      <c r="E11" s="66"/>
      <c r="F11" s="66"/>
      <c r="G11" s="66"/>
      <c r="H11" s="66"/>
      <c r="I11" s="66"/>
    </row>
    <row r="12" spans="1:13" ht="15.65" customHeight="1" x14ac:dyDescent="0.25">
      <c r="B12" s="62" t="s">
        <v>333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3" ht="12.5" x14ac:dyDescent="0.25">
      <c r="B13" s="62" t="s">
        <v>334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3" ht="12.5" x14ac:dyDescent="0.25">
      <c r="B14" s="62" t="s">
        <v>335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</row>
    <row r="15" spans="1:13" ht="12.5" x14ac:dyDescent="0.25">
      <c r="B15" s="62" t="s">
        <v>336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</row>
    <row r="16" spans="1:13" ht="12.5" x14ac:dyDescent="0.25">
      <c r="B16" s="62" t="s">
        <v>337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</row>
    <row r="17" spans="2:12" ht="12.5" x14ac:dyDescent="0.25">
      <c r="B17" s="62" t="s">
        <v>338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2:12" ht="6.65" customHeight="1" x14ac:dyDescent="0.25"/>
    <row r="19" spans="2:12" ht="13" x14ac:dyDescent="0.25">
      <c r="B19" s="64" t="s">
        <v>339</v>
      </c>
      <c r="C19" s="64"/>
      <c r="D19" s="64"/>
      <c r="E19" s="64"/>
      <c r="F19" s="64"/>
      <c r="G19" s="64"/>
      <c r="H19" s="64"/>
      <c r="I19" s="64"/>
      <c r="J19" s="64"/>
    </row>
    <row r="20" spans="2:12" ht="6.65" customHeight="1" x14ac:dyDescent="0.25">
      <c r="B20" s="66"/>
      <c r="C20" s="66"/>
      <c r="D20" s="66"/>
      <c r="E20" s="66"/>
      <c r="F20" s="66"/>
      <c r="G20" s="66"/>
      <c r="H20" s="66"/>
      <c r="I20" s="66"/>
    </row>
    <row r="21" spans="2:12" ht="12.5" x14ac:dyDescent="0.25">
      <c r="B21" s="62" t="s">
        <v>340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</row>
    <row r="22" spans="2:12" ht="12.5" x14ac:dyDescent="0.25">
      <c r="B22" s="62" t="s">
        <v>341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</row>
    <row r="23" spans="2:12" ht="12.5" x14ac:dyDescent="0.25">
      <c r="B23" s="62" t="s">
        <v>342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</row>
    <row r="24" spans="2:12" ht="12.5" x14ac:dyDescent="0.25">
      <c r="B24" s="62" t="s">
        <v>343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</row>
    <row r="25" spans="2:12" ht="12.5" x14ac:dyDescent="0.25">
      <c r="B25" s="62" t="s">
        <v>344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</row>
    <row r="26" spans="2:12" ht="12.5" x14ac:dyDescent="0.25">
      <c r="B26" s="62" t="s">
        <v>345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</row>
    <row r="27" spans="2:12" ht="6.65" customHeight="1" x14ac:dyDescent="0.25"/>
    <row r="28" spans="2:12" ht="13" x14ac:dyDescent="0.25">
      <c r="B28" s="64" t="s">
        <v>346</v>
      </c>
      <c r="C28" s="64"/>
      <c r="D28" s="64"/>
      <c r="E28" s="64"/>
      <c r="F28" s="64"/>
      <c r="G28" s="64"/>
      <c r="H28" s="64"/>
      <c r="I28" s="64"/>
      <c r="J28" s="64"/>
    </row>
    <row r="29" spans="2:12" ht="6.65" customHeight="1" x14ac:dyDescent="0.25">
      <c r="B29" s="45"/>
      <c r="C29" s="45"/>
      <c r="D29" s="45"/>
      <c r="E29" s="45"/>
      <c r="F29" s="45"/>
      <c r="G29" s="45"/>
      <c r="H29" s="45"/>
      <c r="I29" s="45"/>
    </row>
    <row r="30" spans="2:12" ht="12.5" x14ac:dyDescent="0.25">
      <c r="B30" s="62" t="s">
        <v>347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</row>
    <row r="31" spans="2:12" ht="12.5" x14ac:dyDescent="0.25">
      <c r="B31" s="62" t="s">
        <v>348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</row>
    <row r="32" spans="2:12" ht="12.5" x14ac:dyDescent="0.25">
      <c r="B32" s="62" t="s">
        <v>349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</row>
    <row r="33" spans="2:13" ht="6.65" customHeight="1" x14ac:dyDescent="0.25"/>
    <row r="34" spans="2:13" ht="13" x14ac:dyDescent="0.25">
      <c r="B34" s="64" t="s">
        <v>350</v>
      </c>
      <c r="C34" s="64"/>
      <c r="D34" s="64"/>
      <c r="E34" s="64"/>
      <c r="F34" s="64"/>
      <c r="G34" s="64"/>
      <c r="H34" s="64"/>
      <c r="I34" s="64"/>
      <c r="J34" s="64"/>
    </row>
    <row r="35" spans="2:13" ht="6.65" customHeight="1" x14ac:dyDescent="0.25">
      <c r="B35" s="45"/>
      <c r="C35" s="45"/>
      <c r="D35" s="45"/>
      <c r="E35" s="45"/>
      <c r="F35" s="45"/>
      <c r="G35" s="45"/>
      <c r="H35" s="45"/>
      <c r="I35" s="45"/>
      <c r="J35" s="45"/>
    </row>
    <row r="36" spans="2:13" ht="12.5" x14ac:dyDescent="0.25">
      <c r="B36" s="62" t="s">
        <v>351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52"/>
    </row>
    <row r="37" spans="2:13" s="24" customFormat="1" ht="6.65" customHeight="1" x14ac:dyDescent="0.3">
      <c r="B37" s="41"/>
      <c r="C37" s="46"/>
      <c r="D37" s="46"/>
      <c r="E37" s="46"/>
      <c r="F37" s="46"/>
      <c r="G37" s="46"/>
      <c r="H37" s="46"/>
      <c r="I37" s="46"/>
      <c r="J37" s="46"/>
    </row>
    <row r="38" spans="2:13" ht="13" x14ac:dyDescent="0.25">
      <c r="B38" s="64" t="s">
        <v>352</v>
      </c>
      <c r="C38" s="64"/>
      <c r="D38" s="64"/>
      <c r="E38" s="64"/>
      <c r="F38" s="64"/>
      <c r="G38" s="64"/>
      <c r="H38" s="64"/>
      <c r="I38" s="64"/>
      <c r="J38" s="64"/>
    </row>
    <row r="39" spans="2:13" ht="6.65" customHeight="1" x14ac:dyDescent="0.25">
      <c r="B39" s="45"/>
      <c r="C39" s="45"/>
      <c r="D39" s="45"/>
      <c r="E39" s="45"/>
      <c r="F39" s="45"/>
      <c r="G39" s="45"/>
      <c r="H39" s="45"/>
      <c r="I39" s="45"/>
      <c r="J39" s="45"/>
    </row>
    <row r="40" spans="2:13" ht="12.5" x14ac:dyDescent="0.25">
      <c r="B40" s="62" t="s">
        <v>353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52"/>
    </row>
    <row r="41" spans="2:13" ht="12.5" x14ac:dyDescent="0.25">
      <c r="B41" s="62" t="s">
        <v>354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52"/>
    </row>
    <row r="42" spans="2:13" ht="6.65" customHeight="1" x14ac:dyDescent="0.25"/>
    <row r="43" spans="2:13" ht="13" x14ac:dyDescent="0.25">
      <c r="B43" s="64" t="s">
        <v>355</v>
      </c>
      <c r="C43" s="64"/>
      <c r="D43" s="64"/>
      <c r="E43" s="64"/>
      <c r="F43" s="64"/>
      <c r="G43" s="64"/>
      <c r="H43" s="64"/>
      <c r="I43" s="64"/>
      <c r="J43" s="64"/>
    </row>
    <row r="44" spans="2:13" ht="6.65" customHeight="1" x14ac:dyDescent="0.25">
      <c r="B44" s="45"/>
      <c r="C44" s="45"/>
      <c r="D44" s="45"/>
      <c r="E44" s="45"/>
      <c r="F44" s="45"/>
      <c r="G44" s="45"/>
      <c r="H44" s="45"/>
      <c r="I44" s="45"/>
      <c r="J44" s="45"/>
    </row>
    <row r="45" spans="2:13" ht="12.5" x14ac:dyDescent="0.25">
      <c r="B45" s="62" t="s">
        <v>356</v>
      </c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52"/>
    </row>
    <row r="46" spans="2:13" ht="6.65" customHeight="1" x14ac:dyDescent="0.25"/>
    <row r="47" spans="2:13" ht="13" x14ac:dyDescent="0.25">
      <c r="B47" s="64" t="s">
        <v>357</v>
      </c>
      <c r="C47" s="64"/>
      <c r="D47" s="64"/>
      <c r="E47" s="64"/>
      <c r="F47" s="64"/>
      <c r="G47" s="64"/>
      <c r="H47" s="64"/>
      <c r="I47" s="64"/>
      <c r="J47" s="64"/>
    </row>
    <row r="48" spans="2:13" ht="6.65" customHeight="1" x14ac:dyDescent="0.25">
      <c r="B48" s="45"/>
      <c r="C48" s="45"/>
      <c r="D48" s="45"/>
      <c r="E48" s="45"/>
      <c r="F48" s="45"/>
      <c r="G48" s="45"/>
      <c r="H48" s="45"/>
      <c r="I48" s="45"/>
      <c r="J48" s="45"/>
    </row>
    <row r="49" spans="2:13" ht="12.5" x14ac:dyDescent="0.25">
      <c r="B49" s="62" t="s">
        <v>358</v>
      </c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52"/>
    </row>
    <row r="50" spans="2:13" ht="12.5" x14ac:dyDescent="0.25">
      <c r="B50" s="62" t="s">
        <v>359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52"/>
    </row>
    <row r="51" spans="2:13" ht="29.5" customHeight="1" x14ac:dyDescent="0.25">
      <c r="B51" s="63" t="s">
        <v>360</v>
      </c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52"/>
    </row>
    <row r="52" spans="2:13" ht="12.5" x14ac:dyDescent="0.25">
      <c r="B52" s="62" t="s">
        <v>361</v>
      </c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52"/>
    </row>
    <row r="53" spans="2:13" ht="12.5" x14ac:dyDescent="0.25">
      <c r="B53" s="62" t="s">
        <v>362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52"/>
    </row>
    <row r="54" spans="2:13" ht="12.5" x14ac:dyDescent="0.25">
      <c r="B54" s="62" t="s">
        <v>363</v>
      </c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52"/>
    </row>
    <row r="55" spans="2:13" ht="12.5" x14ac:dyDescent="0.25">
      <c r="B55" s="62" t="s">
        <v>364</v>
      </c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52"/>
    </row>
    <row r="56" spans="2:13" s="48" customFormat="1" ht="29.5" customHeight="1" x14ac:dyDescent="0.25">
      <c r="B56" s="63" t="s">
        <v>365</v>
      </c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52"/>
    </row>
    <row r="57" spans="2:13" ht="6.65" customHeight="1" x14ac:dyDescent="0.25">
      <c r="B57" s="49"/>
      <c r="C57" s="49"/>
    </row>
    <row r="58" spans="2:13" ht="13" x14ac:dyDescent="0.25">
      <c r="B58" s="64" t="s">
        <v>366</v>
      </c>
      <c r="C58" s="64"/>
      <c r="D58" s="64"/>
      <c r="E58" s="64"/>
      <c r="F58" s="64"/>
      <c r="G58" s="64"/>
      <c r="H58" s="64"/>
      <c r="I58" s="64"/>
      <c r="J58" s="64"/>
    </row>
    <row r="59" spans="2:13" ht="6.65" customHeight="1" x14ac:dyDescent="0.25">
      <c r="B59" s="50"/>
      <c r="C59" s="50"/>
      <c r="D59" s="50"/>
      <c r="E59" s="50"/>
      <c r="F59" s="50"/>
      <c r="G59" s="50"/>
      <c r="H59" s="50"/>
      <c r="I59" s="50"/>
      <c r="J59" s="50"/>
    </row>
    <row r="60" spans="2:13" ht="12.5" x14ac:dyDescent="0.25">
      <c r="B60" s="62" t="s">
        <v>367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52"/>
    </row>
    <row r="61" spans="2:13" ht="12.5" x14ac:dyDescent="0.25">
      <c r="B61" s="62" t="s">
        <v>368</v>
      </c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52"/>
    </row>
    <row r="62" spans="2:13" ht="6.65" customHeight="1" x14ac:dyDescent="0.25">
      <c r="B62" s="43"/>
      <c r="C62" s="49"/>
    </row>
    <row r="63" spans="2:13" ht="13" x14ac:dyDescent="0.25">
      <c r="B63" s="64" t="s">
        <v>369</v>
      </c>
      <c r="C63" s="64"/>
      <c r="D63" s="64"/>
      <c r="E63" s="64"/>
      <c r="F63" s="64"/>
      <c r="G63" s="64"/>
      <c r="H63" s="64"/>
      <c r="I63" s="64"/>
      <c r="J63" s="64"/>
    </row>
    <row r="64" spans="2:13" ht="6.65" customHeight="1" x14ac:dyDescent="0.25">
      <c r="B64" s="43"/>
      <c r="C64" s="49"/>
    </row>
    <row r="65" spans="2:13" ht="12.5" x14ac:dyDescent="0.25">
      <c r="B65" s="62" t="s">
        <v>370</v>
      </c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52"/>
    </row>
    <row r="66" spans="2:13" ht="6.65" customHeight="1" x14ac:dyDescent="0.25">
      <c r="B66" s="47"/>
      <c r="C66" s="51"/>
      <c r="D66" s="44"/>
      <c r="E66" s="44"/>
      <c r="F66" s="44"/>
      <c r="G66" s="44"/>
      <c r="H66" s="44"/>
      <c r="I66" s="44"/>
      <c r="J66" s="44"/>
      <c r="K66" s="44"/>
      <c r="L66" s="44"/>
      <c r="M66" s="44"/>
    </row>
    <row r="67" spans="2:13" ht="13" x14ac:dyDescent="0.25">
      <c r="B67" s="64" t="s">
        <v>371</v>
      </c>
      <c r="C67" s="64"/>
      <c r="D67" s="64"/>
      <c r="E67" s="64"/>
      <c r="F67" s="64"/>
      <c r="G67" s="64"/>
      <c r="H67" s="64"/>
      <c r="I67" s="64"/>
      <c r="J67" s="64"/>
    </row>
    <row r="68" spans="2:13" ht="6.65" customHeight="1" x14ac:dyDescent="0.25">
      <c r="B68" s="43"/>
      <c r="C68" s="49"/>
    </row>
    <row r="69" spans="2:13" ht="12.5" x14ac:dyDescent="0.25">
      <c r="B69" s="62" t="s">
        <v>372</v>
      </c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52"/>
    </row>
    <row r="70" spans="2:13" ht="12.5" x14ac:dyDescent="0.25">
      <c r="B70" s="62" t="s">
        <v>373</v>
      </c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52"/>
    </row>
    <row r="71" spans="2:13" ht="12.5" x14ac:dyDescent="0.25">
      <c r="B71" s="62" t="s">
        <v>374</v>
      </c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52"/>
    </row>
    <row r="72" spans="2:13" ht="12.5" x14ac:dyDescent="0.25">
      <c r="B72" s="62" t="s">
        <v>375</v>
      </c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52"/>
    </row>
    <row r="73" spans="2:13" ht="12.5" x14ac:dyDescent="0.25">
      <c r="B73" s="62" t="s">
        <v>376</v>
      </c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52"/>
    </row>
    <row r="74" spans="2:13" ht="30.65" customHeight="1" x14ac:dyDescent="0.25">
      <c r="B74" s="63" t="s">
        <v>377</v>
      </c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52"/>
    </row>
    <row r="75" spans="2:13" ht="6.65" customHeight="1" x14ac:dyDescent="0.25"/>
    <row r="76" spans="2:13" ht="13" x14ac:dyDescent="0.25">
      <c r="B76" s="64" t="s">
        <v>378</v>
      </c>
      <c r="C76" s="64"/>
      <c r="D76" s="64"/>
      <c r="E76" s="64"/>
      <c r="F76" s="64"/>
      <c r="G76" s="64"/>
      <c r="H76" s="64"/>
      <c r="I76" s="64"/>
      <c r="J76" s="64"/>
    </row>
    <row r="77" spans="2:13" ht="6.65" customHeight="1" x14ac:dyDescent="0.25">
      <c r="B77" s="43"/>
      <c r="C77" s="49"/>
    </row>
    <row r="78" spans="2:13" ht="12.5" x14ac:dyDescent="0.25">
      <c r="B78" s="62" t="s">
        <v>379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52"/>
    </row>
    <row r="79" spans="2:13" ht="12.5" x14ac:dyDescent="0.25">
      <c r="B79" s="62" t="s">
        <v>403</v>
      </c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52"/>
    </row>
    <row r="80" spans="2:13" ht="12.5" x14ac:dyDescent="0.25">
      <c r="B80" s="62" t="s">
        <v>404</v>
      </c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52"/>
    </row>
    <row r="81" spans="2:13" ht="6.65" customHeight="1" x14ac:dyDescent="0.25"/>
    <row r="82" spans="2:13" ht="13" x14ac:dyDescent="0.25">
      <c r="B82" s="64" t="s">
        <v>380</v>
      </c>
      <c r="C82" s="64"/>
      <c r="D82" s="64"/>
      <c r="E82" s="64"/>
      <c r="F82" s="64"/>
      <c r="G82" s="64"/>
      <c r="H82" s="64"/>
      <c r="I82" s="64"/>
      <c r="J82" s="64"/>
    </row>
    <row r="83" spans="2:13" ht="6.65" customHeight="1" x14ac:dyDescent="0.25">
      <c r="B83" s="43"/>
      <c r="C83" s="49"/>
    </row>
    <row r="84" spans="2:13" ht="12.5" x14ac:dyDescent="0.25">
      <c r="B84" s="62" t="s">
        <v>381</v>
      </c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52"/>
    </row>
    <row r="85" spans="2:13" ht="12.5" x14ac:dyDescent="0.25">
      <c r="B85" s="62" t="s">
        <v>405</v>
      </c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52"/>
    </row>
    <row r="86" spans="2:13" ht="12.5" x14ac:dyDescent="0.25"/>
    <row r="87" spans="2:13" ht="12.5" x14ac:dyDescent="0.25"/>
    <row r="88" spans="2:13" ht="12.5" x14ac:dyDescent="0.25"/>
    <row r="89" spans="2:13" ht="12.5" x14ac:dyDescent="0.25"/>
    <row r="90" spans="2:13" ht="12.5" x14ac:dyDescent="0.25"/>
    <row r="91" spans="2:13" ht="12.5" x14ac:dyDescent="0.25"/>
    <row r="92" spans="2:13" ht="12.5" x14ac:dyDescent="0.25"/>
    <row r="93" spans="2:13" ht="12.5" x14ac:dyDescent="0.25"/>
    <row r="94" spans="2:13" ht="15" customHeight="1" x14ac:dyDescent="0.25"/>
    <row r="95" spans="2:13" ht="15" customHeight="1" x14ac:dyDescent="0.25"/>
    <row r="96" spans="2:13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</sheetData>
  <mergeCells count="56">
    <mergeCell ref="B19:J19"/>
    <mergeCell ref="B17:L17"/>
    <mergeCell ref="B20:I20"/>
    <mergeCell ref="B24:L24"/>
    <mergeCell ref="B36:L36"/>
    <mergeCell ref="B26:L26"/>
    <mergeCell ref="B30:L30"/>
    <mergeCell ref="B31:L31"/>
    <mergeCell ref="B32:L32"/>
    <mergeCell ref="B16:L16"/>
    <mergeCell ref="B47:J47"/>
    <mergeCell ref="B58:J58"/>
    <mergeCell ref="B63:J63"/>
    <mergeCell ref="B67:J67"/>
    <mergeCell ref="B52:L52"/>
    <mergeCell ref="B53:L53"/>
    <mergeCell ref="B54:L54"/>
    <mergeCell ref="B25:L25"/>
    <mergeCell ref="B28:J28"/>
    <mergeCell ref="B34:J34"/>
    <mergeCell ref="B38:J38"/>
    <mergeCell ref="B43:J43"/>
    <mergeCell ref="B21:L21"/>
    <mergeCell ref="B22:L22"/>
    <mergeCell ref="B23:L23"/>
    <mergeCell ref="B7:L7"/>
    <mergeCell ref="B12:L12"/>
    <mergeCell ref="B13:L13"/>
    <mergeCell ref="B14:L14"/>
    <mergeCell ref="B15:L15"/>
    <mergeCell ref="B10:J10"/>
    <mergeCell ref="B11:I11"/>
    <mergeCell ref="B70:L70"/>
    <mergeCell ref="B40:L40"/>
    <mergeCell ref="B41:L41"/>
    <mergeCell ref="B45:L45"/>
    <mergeCell ref="B49:L49"/>
    <mergeCell ref="B50:L50"/>
    <mergeCell ref="B51:L51"/>
    <mergeCell ref="B55:L55"/>
    <mergeCell ref="B56:L56"/>
    <mergeCell ref="B60:L60"/>
    <mergeCell ref="B61:L61"/>
    <mergeCell ref="B65:L65"/>
    <mergeCell ref="B69:L69"/>
    <mergeCell ref="B80:L80"/>
    <mergeCell ref="B84:L84"/>
    <mergeCell ref="B85:L85"/>
    <mergeCell ref="B71:L71"/>
    <mergeCell ref="B72:L72"/>
    <mergeCell ref="B73:L73"/>
    <mergeCell ref="B74:L74"/>
    <mergeCell ref="B78:L78"/>
    <mergeCell ref="B79:L79"/>
    <mergeCell ref="B76:J76"/>
    <mergeCell ref="B82:J82"/>
  </mergeCells>
  <hyperlinks>
    <hyperlink ref="B12" location="'Cuadro 1.1'!A1" display="Cuadro 1.1 Sexo" xr:uid="{60C8E1ED-3AB6-4B7C-BBDA-A1CA0509EE28}"/>
    <hyperlink ref="B13" location="'Cuadro 1.2'!A1" display="Cuadro 1.2 ¿Cuántos años cumplidos tiene usted?" xr:uid="{535EEE3B-C0A0-48EA-AD53-7DD0FD93F9D9}"/>
    <hyperlink ref="B14" location="'Cuadro 1.3'!A1" display="Cuadro 1.3 ¿Cuántas personas de 15 años y más viven en esta vivienda? " xr:uid="{BA8987DA-28C8-4FCC-8354-1142CD0C2D14}"/>
    <hyperlink ref="B15" location="'Cuadro 1.4'!A1" display="Cuadro 1.4 ¿Sabe usted leer y escribir un recado?" xr:uid="{20A745B4-C243-47FE-9239-28B77F5455A1}"/>
    <hyperlink ref="B16" location="'Cuadro 1.5'!A1" display="Cuadro 1.5 ¿Cuál es el último grado que aprobó en la escuela?" xr:uid="{7E4F5AD5-0E88-4B5B-B3CE-46B58F4E9AA0}"/>
    <hyperlink ref="B17" location="'Cuadro 1.6'!A1" display="Cuadro 1.6 ¿habla alguna lengua indígena?" xr:uid="{696F1F3C-B9E0-4DC0-A6AF-52A34FDEA3A0}"/>
    <hyperlink ref="B21" location="'Cuadro 2.1'!A1" display="Cuadro 2.1 En el último año, ¿ha realizado algún trámite, frente alguna instancia del gobierno de la Ciudad de México?" xr:uid="{2100AE72-30BF-40B6-91B2-663098888E22}"/>
    <hyperlink ref="B22" location="'Cuadro 2.2'!A1" display="Cuadro 2.2 ¿Qué tan satisfecho está con el resultado del trámite que llevó a cabo frente al Gobierno de la Ciudad de México? " xr:uid="{E7027698-79A0-4120-ADA8-456C2DFB7663}"/>
    <hyperlink ref="B23" location="'Cuadro 2.3'!A1" display="Cuadro 2.3 ¿Ha realizado alguno de esos trámites de gobierno por internet?  " xr:uid="{A0859F81-C9ED-436D-A0A9-53C4F773FD68}"/>
    <hyperlink ref="B24" location="'Cuadro 2.4'!A1" display="Cuadro 2.4  ¿Conoce el servicio de internet gratuito en espacios públicos del Gobierno de la Ciudad de México? " xr:uid="{8837AEDA-D2DB-426E-8864-D3C63AB2DC7D}"/>
    <hyperlink ref="B25" location="'Cuadro 2.5'!A1" display="Cuadro 2.5 ¿Alguna vez lo ha utilizado? (servicio de internet gratuito en espacios públicos del Gobierno de la Ciudad de México)" xr:uid="{835522AF-9497-41CC-8921-F2F63FD0D549}"/>
    <hyperlink ref="B26" location="'Cuadro 2.6'!A1" display="Cuadro 2.6 ¿Qué tan satisfecho está con el servicio de internet gratuito en espacios públicos del Gobierno de la Ciudad de México?" xr:uid="{7A858974-FA90-4BD2-AD40-5E869E611FFF}"/>
    <hyperlink ref="B30" location="'Cuadro 3.1'!A1" display="Cuadro 3.1 Ahora vamos a hablar un poco sobre el trabajo. ¿La semana pasada usted…?" xr:uid="{CDB9BDAD-40BB-4A27-8191-715E9C4F2E70}"/>
    <hyperlink ref="B31" location="'Cuadro 3.2'!A1" display="Cuadro 3.2 Además de lo que señaló anteriormente. ¿La semana pasada…?" xr:uid="{AA898A1E-B6A7-43F6-B6DD-036A115FFCC9}"/>
    <hyperlink ref="B32" location="'Cuadro 3.3'!A1" display="Cuadro 3.3 Como consecuencia de la pandemia sus ingresos han aumentado o han disminuido? " xr:uid="{C5085E2D-5B27-4FE8-A03D-7566CCD7C070}"/>
    <hyperlink ref="B36:M36" location="'Cuadro 4.1'!A1" display="Cuadro 4.1 En una escala de calificación como en la escuela donde 0 es nada y 10 es mucho, ¿qué calificación daría a los siguientes programas del Gobierno de la Ciudad de México? " xr:uid="{FA148808-25E2-4235-A1C1-A3EA9030E870}"/>
    <hyperlink ref="B40" location="'Cuadro 5.1'!A1" display="Cuadro 5.1 Y por lo que usted piensa, el próximo año su situación económica personal ¿va a mejorar o va a empeorar?" xr:uid="{F1213707-33FD-402E-BD20-38587954CDB2}"/>
    <hyperlink ref="B41" location="'Cuadro 5.2'!A1" display="Cuadro 5.2 ¿Qué tan de acuerdo o en desacuerdo está usted con las siguientes afirmaciones? " xr:uid="{438722F5-F289-4BD7-A5F2-8A7704106BAD}"/>
    <hyperlink ref="B49" location="'Cuadro 7.1'!A1" display="Cuadro 7.1 En los últimos treinta días, ¿con qué frecuencia se ha sentido…" xr:uid="{99A50295-160D-41E7-B80E-3CC07BA9FD9C}"/>
    <hyperlink ref="B50" location="'Cuadro 7.2'!A1" display="Cuadro 7.2 ¿Cuántas veces en los últimos tres meses has tomado medicamentos (como rivotril, lexotan, etc.) sin que un médico lo haya indicado?" xr:uid="{FC5E8FDD-32FC-4130-BA40-DCEA841F4359}"/>
    <hyperlink ref="B51:M51" location="'Cuadro 7.3'!A1" display="Cuadro 7.3 En los últimos tres meses ¿Con qué frecuencia has tomado 6 o más copas de bebidas alcohólicas (un vaso de vino, un lata o botella de cerveza, un vaso con ron, etc.) en una sola ocasión?" xr:uid="{1197C929-32CA-43E8-BCE2-F9ED953E1298}"/>
    <hyperlink ref="B52" location="'Cuadro 7.4'!A1" display="Cudaro 7.4 ¿En qué institución está usted afiliado o inscrito o tiene acceso a atención médica" xr:uid="{A35A2A4F-6E5B-4AB7-8052-FEE08BD5651D}"/>
    <hyperlink ref="B53" location="'Cuadro 7.5'!A1" display="Cuadro 7.5 Cuando usted o alguien de su familia se enferman acuden a:" xr:uid="{1BE709E2-942E-4A69-ACAF-864C725EFBF6}"/>
    <hyperlink ref="B54" location="'Cuadro 7.6'!A1" display="Cuadro 7.6 ¿Ha recibido la vacuna contra el COVID-19? " xr:uid="{0B881F16-F470-4050-BA03-EC967B158B2C}"/>
    <hyperlink ref="B55" location="'Cuadro 7.7'!A1" display="Cuadro 7.7 ¿Qué tan satisfecho se sintió usted con la atención que recibió cuando acudió a recibir la vacuna contra el COVID-19?" xr:uid="{F025ED8A-9457-4479-AF92-8B96AED86AEB}"/>
    <hyperlink ref="B56:M56" location="'Cuadro 7.8'!A1" display="Cuadro 7.8 .En una calificación de 0 a 10 como en la escuela, en donde 0 es nada y 10 es mucho, ¿Cómo calificaría la forma en la que el gobierno de la CDMX ha manejado la pandemia? " xr:uid="{68985D30-E9C2-4B9F-8018-0E9D2C177BB8}"/>
    <hyperlink ref="B60" location="'Cuadro 8.1'!A1" display="Cuadro 8.1 ¿Usted actualmente está estudiando?" xr:uid="{C6F29FEF-D28B-4A16-8D22-D1C5BAD95CE3}"/>
    <hyperlink ref="B61" location="'Cuadro 8.2'!A1" display="Cuadro 8.2 ¿Por cuáles de las siguientes razones dejó de estudiar? " xr:uid="{D2AB5400-0EB2-45CB-9EE7-89BBEA3B279C}"/>
    <hyperlink ref="B65" location="'Cuadro 9.1'!A1" display="Cuadro 9.1 ¿Para ir a trabajar o estudiar, usted usa alguno de los siguientes medios de transporte? " xr:uid="{9AAB5401-3537-4388-A888-96A070B97195}"/>
    <hyperlink ref="B69" location="'Cuadro 10.1'!A1" display="Cuadro 10.1 ¿cuáles son los tres problemas MÁS graves en su familia?" xr:uid="{D5DDDB75-B3AF-475B-A596-8B4B099F87DD}"/>
    <hyperlink ref="B70" location="'Cuadro 10.2'!A1" display="Cuadro 10.2 ¿Cuáles diría usted que son los tres problemas MÁS graves en el lugar donde usted vive? " xr:uid="{76F5C0EE-56AD-4323-A768-5E6E87D0C8FC}"/>
    <hyperlink ref="B71" location="'Cuadro 10.3'!A1" display="Cuadro 10.3 En lo personal, ¿alguna vez ha sentido que sus derechos NO han sido respetados debido a ...?" xr:uid="{719E091D-B628-49AC-AE14-BB3F82883137}"/>
    <hyperlink ref="B72:M72" location="'Cuadro 10.4'!A1" display="Cuadro 10.4 Utilizando una escala del 0 al 10, como en la escuela, donde 0 es nada de confianza y 10 es completa confianza ¿Dígame que tanta confianza le tiene a ...? " xr:uid="{0BD918A2-3333-406A-A4F4-F636358323D8}"/>
    <hyperlink ref="B73" location="'Cuadro 10.5'!A1" display="Cuadro 10.5 Aquí donde usted vive, dígame ¿qué tan satisfecho o insatisfecho se encuentra con …?" xr:uid="{7EBB162D-106C-4430-81CF-95C69E18F12B}"/>
    <hyperlink ref="B74:M74" location="'Cuadro 10.6'!A1" display="Cuadro 10.6 Utilizando una escala de calificación de 0 a 10 como en la escuela, en donde 0 es ninguna corrupción y 10 es mucha corrupción, En su experiencia ¿Qué tanta corrupción diría que existe en la administración de la CDMX?" xr:uid="{8E0F318A-61A0-439C-BB6E-C21E7FB8AB89}"/>
    <hyperlink ref="B78" location="'Cuadro 11.1'!A1" display="Cuadro 11.1 Por lo que usted ha visto, en la CDMX, ¿qué tanta seguridad tiene usted de que se van a garantizar sus derechos a…?  " xr:uid="{983C51F9-5B31-45C6-9A00-E335900466F6}"/>
    <hyperlink ref="B79" location="'Cuadro 11.2'!A1" display="Cudaro 11.2  ¿En términos de delincuencia, ¿qué tan seguro considera usted que es vivir en esta colonia?" xr:uid="{20A50526-3A06-4810-A70D-2BB1EB2FFBD5}"/>
    <hyperlink ref="B80" location="'Cuadro 11.3'!A1" display="Cudaro 11.3 En términos de delincuencia, ¿qué tan seguro o inseguro se siente en…Mucho o poco? " xr:uid="{5B1F9C2A-82E1-4EFF-BC09-33078797E18D}"/>
    <hyperlink ref="B84" location="'Cuadro 12.1'!A1" display="Cuadro 12.1 En su experiencia, en comparación con la administración anterior, en los últimos dos años…" xr:uid="{AC55FCF2-1C5D-47BF-AAB9-8D546DCC2C21}"/>
    <hyperlink ref="B85" location="'Cuadro 12.2'!A1" display="Cudaro 12.2 ¿Cómo valora la actuación del gobierno de la Ciudad de México con relación a… ? " xr:uid="{347288B6-D462-41BF-BBDF-CFEB9E036E2F}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1F980-B96C-4A44-8E01-8B9668AAB39E}">
  <dimension ref="B6:D14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4531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51</v>
      </c>
      <c r="C6" s="67"/>
      <c r="D6" s="67"/>
    </row>
    <row r="7" spans="2:4" ht="30" customHeight="1" x14ac:dyDescent="0.3">
      <c r="B7" s="73" t="s">
        <v>390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21</v>
      </c>
      <c r="C9" s="9">
        <v>1611253</v>
      </c>
      <c r="D9" s="20">
        <f>C9/$C$12*100</f>
        <v>62.942462223596372</v>
      </c>
    </row>
    <row r="10" spans="2:4" x14ac:dyDescent="0.3">
      <c r="B10" s="8" t="s">
        <v>22</v>
      </c>
      <c r="C10" s="9">
        <v>944546.7</v>
      </c>
      <c r="D10" s="20">
        <f>C10/$C$12*100</f>
        <v>36.898050761222855</v>
      </c>
    </row>
    <row r="11" spans="2:4" x14ac:dyDescent="0.3">
      <c r="B11" s="8" t="s">
        <v>37</v>
      </c>
      <c r="C11" s="9">
        <v>4082.68</v>
      </c>
      <c r="D11" s="20">
        <f>C11/$C$12*100</f>
        <v>0.15948701518075215</v>
      </c>
    </row>
    <row r="12" spans="2:4" ht="15" x14ac:dyDescent="0.3">
      <c r="B12" s="3" t="s">
        <v>7</v>
      </c>
      <c r="C12" s="4">
        <f>SUM(C9:C11)</f>
        <v>2559882.3800000004</v>
      </c>
      <c r="D12" s="5">
        <f>SUM(D9:D11)</f>
        <v>99.999999999999986</v>
      </c>
    </row>
    <row r="13" spans="2:4" ht="35.25" customHeight="1" x14ac:dyDescent="0.3">
      <c r="B13" s="69" t="s">
        <v>50</v>
      </c>
      <c r="C13" s="69"/>
      <c r="D13" s="69"/>
    </row>
    <row r="14" spans="2:4" ht="21" customHeight="1" x14ac:dyDescent="0.3">
      <c r="B14" s="70" t="s">
        <v>395</v>
      </c>
      <c r="C14" s="70"/>
      <c r="D14" s="70"/>
    </row>
  </sheetData>
  <mergeCells count="4">
    <mergeCell ref="B6:D6"/>
    <mergeCell ref="B7:D7"/>
    <mergeCell ref="B13:D13"/>
    <mergeCell ref="B14:D1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C26DC-44C7-4600-BEBC-AF274935D499}">
  <dimension ref="B6:D14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4531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55</v>
      </c>
      <c r="C6" s="67"/>
      <c r="D6" s="67"/>
    </row>
    <row r="7" spans="2:4" ht="30" customHeight="1" x14ac:dyDescent="0.3">
      <c r="B7" s="73" t="s">
        <v>52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21</v>
      </c>
      <c r="C9" s="9">
        <v>5446516</v>
      </c>
      <c r="D9" s="20">
        <f>C9/$C$12*100</f>
        <v>72.162756875738438</v>
      </c>
    </row>
    <row r="10" spans="2:4" x14ac:dyDescent="0.3">
      <c r="B10" s="8" t="s">
        <v>22</v>
      </c>
      <c r="C10" s="9">
        <v>2076207</v>
      </c>
      <c r="D10" s="20">
        <f>C10/$C$12*100</f>
        <v>27.508378009851853</v>
      </c>
    </row>
    <row r="11" spans="2:4" x14ac:dyDescent="0.3">
      <c r="B11" s="8" t="s">
        <v>37</v>
      </c>
      <c r="C11" s="9">
        <v>24821.24</v>
      </c>
      <c r="D11" s="20">
        <f>C11/$C$12*100</f>
        <v>0.32886511440971694</v>
      </c>
    </row>
    <row r="12" spans="2:4" ht="15" x14ac:dyDescent="0.3">
      <c r="B12" s="3" t="s">
        <v>53</v>
      </c>
      <c r="C12" s="4">
        <f>SUM(C9:C11)</f>
        <v>7547544.2400000002</v>
      </c>
      <c r="D12" s="5">
        <f>SUM(D9:D11)</f>
        <v>100.00000000000001</v>
      </c>
    </row>
    <row r="13" spans="2:4" ht="26.15" customHeight="1" x14ac:dyDescent="0.3">
      <c r="B13" s="69" t="s">
        <v>54</v>
      </c>
      <c r="C13" s="69"/>
      <c r="D13" s="69"/>
    </row>
    <row r="14" spans="2:4" ht="24" customHeight="1" x14ac:dyDescent="0.3">
      <c r="B14" s="70" t="s">
        <v>394</v>
      </c>
      <c r="C14" s="70"/>
      <c r="D14" s="70"/>
    </row>
  </sheetData>
  <mergeCells count="4">
    <mergeCell ref="B6:D6"/>
    <mergeCell ref="B7:D7"/>
    <mergeCell ref="B13:D13"/>
    <mergeCell ref="B14:D1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9DC6A-6951-4A20-832D-1961DF5A33B9}">
  <dimension ref="B6:D14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4531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56</v>
      </c>
      <c r="C6" s="67"/>
      <c r="D6" s="67"/>
    </row>
    <row r="7" spans="2:4" ht="45" customHeight="1" x14ac:dyDescent="0.3">
      <c r="B7" s="73" t="s">
        <v>389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21</v>
      </c>
      <c r="C9" s="9">
        <v>3488432</v>
      </c>
      <c r="D9" s="20">
        <f>C9/$C$12*100</f>
        <v>64.048858644532942</v>
      </c>
    </row>
    <row r="10" spans="2:4" x14ac:dyDescent="0.3">
      <c r="B10" s="8" t="s">
        <v>22</v>
      </c>
      <c r="C10" s="9">
        <v>1950822</v>
      </c>
      <c r="D10" s="20">
        <f>C10/$C$12*100</f>
        <v>35.817789344509237</v>
      </c>
    </row>
    <row r="11" spans="2:4" x14ac:dyDescent="0.3">
      <c r="B11" s="8" t="s">
        <v>37</v>
      </c>
      <c r="C11" s="9">
        <v>7263.04</v>
      </c>
      <c r="D11" s="20">
        <f>C11/$C$12*100</f>
        <v>0.13335201095781388</v>
      </c>
    </row>
    <row r="12" spans="2:4" ht="15" x14ac:dyDescent="0.3">
      <c r="B12" s="3" t="s">
        <v>7</v>
      </c>
      <c r="C12" s="4">
        <f>SUM(C9:C11)</f>
        <v>5446517.04</v>
      </c>
      <c r="D12" s="5">
        <f>SUM(D9:D11)</f>
        <v>99.999999999999986</v>
      </c>
    </row>
    <row r="13" spans="2:4" ht="33.75" customHeight="1" x14ac:dyDescent="0.3">
      <c r="B13" s="70" t="s">
        <v>411</v>
      </c>
      <c r="C13" s="70"/>
      <c r="D13" s="70"/>
    </row>
    <row r="14" spans="2:4" ht="22.5" customHeight="1" x14ac:dyDescent="0.3">
      <c r="B14" s="70" t="s">
        <v>394</v>
      </c>
      <c r="C14" s="70"/>
      <c r="D14" s="70"/>
    </row>
  </sheetData>
  <mergeCells count="4">
    <mergeCell ref="B6:D6"/>
    <mergeCell ref="B7:D7"/>
    <mergeCell ref="B13:D13"/>
    <mergeCell ref="B14:D1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DA622-882F-4499-9C86-6CF27653CE4B}">
  <dimension ref="B6:D16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4531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58</v>
      </c>
      <c r="C6" s="67"/>
      <c r="D6" s="67"/>
    </row>
    <row r="7" spans="2:4" ht="45" customHeight="1" x14ac:dyDescent="0.3">
      <c r="B7" s="73" t="s">
        <v>388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43</v>
      </c>
      <c r="C9" s="9">
        <v>1255634</v>
      </c>
      <c r="D9" s="20">
        <f>C9/$C$14*100</f>
        <v>35.994230518440283</v>
      </c>
    </row>
    <row r="10" spans="2:4" x14ac:dyDescent="0.3">
      <c r="B10" s="8" t="s">
        <v>45</v>
      </c>
      <c r="C10" s="9">
        <v>1059171</v>
      </c>
      <c r="D10" s="20">
        <f>C10/$C$14*100</f>
        <v>30.362386756369226</v>
      </c>
    </row>
    <row r="11" spans="2:4" x14ac:dyDescent="0.3">
      <c r="B11" s="8" t="s">
        <v>44</v>
      </c>
      <c r="C11" s="9">
        <v>983318.3</v>
      </c>
      <c r="D11" s="20">
        <f>C11/$C$14*100</f>
        <v>28.187979588957308</v>
      </c>
    </row>
    <row r="12" spans="2:4" x14ac:dyDescent="0.3">
      <c r="B12" s="8" t="s">
        <v>46</v>
      </c>
      <c r="C12" s="9">
        <v>187357.8</v>
      </c>
      <c r="D12" s="20">
        <f>C12/$C$14*100</f>
        <v>5.3708324580473539</v>
      </c>
    </row>
    <row r="13" spans="2:4" x14ac:dyDescent="0.3">
      <c r="B13" s="8" t="s">
        <v>37</v>
      </c>
      <c r="C13" s="9">
        <v>2950.19</v>
      </c>
      <c r="D13" s="20">
        <f>C13/$C$14*100</f>
        <v>8.457067818583866E-2</v>
      </c>
    </row>
    <row r="14" spans="2:4" ht="15" x14ac:dyDescent="0.3">
      <c r="B14" s="3" t="s">
        <v>7</v>
      </c>
      <c r="C14" s="4">
        <f>SUM(C9:C13)</f>
        <v>3488431.2899999996</v>
      </c>
      <c r="D14" s="5">
        <f>SUM(D9:D13)</f>
        <v>100.00000000000001</v>
      </c>
    </row>
    <row r="15" spans="2:4" ht="39" customHeight="1" x14ac:dyDescent="0.3">
      <c r="B15" s="70" t="s">
        <v>57</v>
      </c>
      <c r="C15" s="70"/>
      <c r="D15" s="70"/>
    </row>
    <row r="16" spans="2:4" ht="22.5" customHeight="1" x14ac:dyDescent="0.3">
      <c r="B16" s="70" t="s">
        <v>394</v>
      </c>
      <c r="C16" s="70"/>
      <c r="D16" s="70"/>
    </row>
  </sheetData>
  <mergeCells count="4">
    <mergeCell ref="B6:D6"/>
    <mergeCell ref="B7:D7"/>
    <mergeCell ref="B15:D15"/>
    <mergeCell ref="B16:D1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FC9A3-E8E6-4BB1-8A2D-E467A02CE0AB}">
  <dimension ref="B6:D20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45.81640625" style="6" bestFit="1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38</v>
      </c>
      <c r="C6" s="67"/>
      <c r="D6" s="67"/>
    </row>
    <row r="7" spans="2:4" x14ac:dyDescent="0.3">
      <c r="B7" s="73" t="s">
        <v>60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68</v>
      </c>
      <c r="C9" s="9">
        <v>4336208</v>
      </c>
      <c r="D9" s="20">
        <v>57.451900607504967</v>
      </c>
    </row>
    <row r="10" spans="2:4" x14ac:dyDescent="0.3">
      <c r="B10" s="8" t="s">
        <v>64</v>
      </c>
      <c r="C10" s="9">
        <v>970317.5</v>
      </c>
      <c r="D10" s="20">
        <v>12.856067921032089</v>
      </c>
    </row>
    <row r="11" spans="2:4" x14ac:dyDescent="0.3">
      <c r="B11" s="8" t="s">
        <v>67</v>
      </c>
      <c r="C11" s="9">
        <v>692632.6</v>
      </c>
      <c r="D11" s="20">
        <v>9.1769258515084484</v>
      </c>
    </row>
    <row r="12" spans="2:4" x14ac:dyDescent="0.3">
      <c r="B12" s="8" t="s">
        <v>63</v>
      </c>
      <c r="C12" s="9">
        <v>537553.69999999995</v>
      </c>
      <c r="D12" s="20">
        <v>7.1222325459471829</v>
      </c>
    </row>
    <row r="13" spans="2:4" x14ac:dyDescent="0.3">
      <c r="B13" s="8" t="s">
        <v>65</v>
      </c>
      <c r="C13" s="9">
        <v>433729.3</v>
      </c>
      <c r="D13" s="20">
        <v>5.7466276143032591</v>
      </c>
    </row>
    <row r="14" spans="2:4" x14ac:dyDescent="0.3">
      <c r="B14" s="8" t="s">
        <v>62</v>
      </c>
      <c r="C14" s="9">
        <v>263893.09999999998</v>
      </c>
      <c r="D14" s="20">
        <v>3.4964098014224336</v>
      </c>
    </row>
    <row r="15" spans="2:4" x14ac:dyDescent="0.3">
      <c r="B15" s="8" t="s">
        <v>61</v>
      </c>
      <c r="C15" s="9">
        <v>221537.2</v>
      </c>
      <c r="D15" s="20">
        <v>2.9352220177779644</v>
      </c>
    </row>
    <row r="16" spans="2:4" x14ac:dyDescent="0.3">
      <c r="B16" s="8" t="s">
        <v>66</v>
      </c>
      <c r="C16" s="9">
        <v>81358.95</v>
      </c>
      <c r="D16" s="20">
        <v>1.0779525126402991</v>
      </c>
    </row>
    <row r="17" spans="2:4" x14ac:dyDescent="0.3">
      <c r="B17" s="8" t="s">
        <v>37</v>
      </c>
      <c r="C17" s="9">
        <v>10314.56</v>
      </c>
      <c r="D17" s="20">
        <v>0.13666112786336504</v>
      </c>
    </row>
    <row r="18" spans="2:4" ht="15" x14ac:dyDescent="0.3">
      <c r="B18" s="3" t="s">
        <v>7</v>
      </c>
      <c r="C18" s="4">
        <v>7547544.9099999992</v>
      </c>
      <c r="D18" s="5">
        <v>100</v>
      </c>
    </row>
    <row r="19" spans="2:4" x14ac:dyDescent="0.3">
      <c r="B19" s="71" t="s">
        <v>8</v>
      </c>
      <c r="C19" s="71"/>
      <c r="D19" s="71"/>
    </row>
    <row r="20" spans="2:4" x14ac:dyDescent="0.3">
      <c r="B20" s="72" t="s">
        <v>394</v>
      </c>
      <c r="C20" s="72"/>
      <c r="D20" s="72"/>
    </row>
  </sheetData>
  <sortState xmlns:xlrd2="http://schemas.microsoft.com/office/spreadsheetml/2017/richdata2" ref="B9:D17">
    <sortCondition descending="1" ref="D9:D17"/>
  </sortState>
  <mergeCells count="4">
    <mergeCell ref="B6:D6"/>
    <mergeCell ref="B7:D7"/>
    <mergeCell ref="B19:D19"/>
    <mergeCell ref="B20:D20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70070-4F50-4025-8A08-1BD0D6264023}">
  <dimension ref="B6:J17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60.54296875" style="6" customWidth="1"/>
    <col min="3" max="10" width="10.7265625" style="6" customWidth="1"/>
    <col min="11" max="11" width="0.81640625" style="6" customWidth="1"/>
    <col min="12" max="16384" width="11.453125" style="6"/>
  </cols>
  <sheetData>
    <row r="6" spans="2:10" x14ac:dyDescent="0.3">
      <c r="B6" s="67" t="s">
        <v>42</v>
      </c>
      <c r="C6" s="67"/>
      <c r="D6" s="67"/>
      <c r="E6" s="67"/>
      <c r="F6" s="67"/>
      <c r="G6" s="67"/>
      <c r="H6" s="67"/>
      <c r="I6" s="67"/>
      <c r="J6" s="67"/>
    </row>
    <row r="7" spans="2:10" x14ac:dyDescent="0.3">
      <c r="B7" s="68" t="s">
        <v>393</v>
      </c>
      <c r="C7" s="68"/>
      <c r="D7" s="68"/>
      <c r="E7" s="68"/>
      <c r="F7" s="68"/>
      <c r="G7" s="68"/>
      <c r="H7" s="68"/>
      <c r="I7" s="68"/>
      <c r="J7" s="68"/>
    </row>
    <row r="8" spans="2:10" ht="15" customHeight="1" x14ac:dyDescent="0.3">
      <c r="B8" s="75" t="s">
        <v>2</v>
      </c>
      <c r="C8" s="77" t="s">
        <v>3</v>
      </c>
      <c r="D8" s="77"/>
      <c r="E8" s="77"/>
      <c r="F8" s="77"/>
      <c r="G8" s="77" t="s">
        <v>4</v>
      </c>
      <c r="H8" s="77"/>
      <c r="I8" s="77"/>
      <c r="J8" s="77"/>
    </row>
    <row r="9" spans="2:10" ht="15" customHeight="1" x14ac:dyDescent="0.3">
      <c r="B9" s="76"/>
      <c r="C9" s="2" t="s">
        <v>21</v>
      </c>
      <c r="D9" s="2" t="s">
        <v>22</v>
      </c>
      <c r="E9" s="21" t="s">
        <v>37</v>
      </c>
      <c r="F9" s="2" t="s">
        <v>69</v>
      </c>
      <c r="G9" s="2" t="s">
        <v>21</v>
      </c>
      <c r="H9" s="2" t="s">
        <v>22</v>
      </c>
      <c r="I9" s="21" t="s">
        <v>37</v>
      </c>
      <c r="J9" s="2" t="s">
        <v>69</v>
      </c>
    </row>
    <row r="10" spans="2:10" x14ac:dyDescent="0.3">
      <c r="B10" s="24" t="s">
        <v>70</v>
      </c>
      <c r="C10" s="9">
        <v>1307529</v>
      </c>
      <c r="D10" s="9">
        <v>5538655</v>
      </c>
      <c r="E10" s="9">
        <v>8727.9599999999991</v>
      </c>
      <c r="F10" s="9">
        <f>SUM(C10:E10)</f>
        <v>6854911.96</v>
      </c>
      <c r="G10" s="20">
        <f>C10/$F10*100</f>
        <v>19.074336878864891</v>
      </c>
      <c r="H10" s="20">
        <f>D10/$F10*100</f>
        <v>80.798338947594601</v>
      </c>
      <c r="I10" s="20">
        <f>E10/$F10*100</f>
        <v>0.12732417354051617</v>
      </c>
      <c r="J10" s="25">
        <f>F10/$F10*100</f>
        <v>100</v>
      </c>
    </row>
    <row r="11" spans="2:10" x14ac:dyDescent="0.3">
      <c r="B11" s="24" t="s">
        <v>72</v>
      </c>
      <c r="C11" s="9">
        <v>1317910</v>
      </c>
      <c r="D11" s="9">
        <v>5528988</v>
      </c>
      <c r="E11" s="9">
        <v>8014.33</v>
      </c>
      <c r="F11" s="9">
        <f t="shared" ref="F11:F15" si="0">SUM(C11:E11)</f>
        <v>6854912.3300000001</v>
      </c>
      <c r="G11" s="20">
        <f t="shared" ref="G11:I15" si="1">C11/$F11*100</f>
        <v>19.225774693459865</v>
      </c>
      <c r="H11" s="20">
        <f t="shared" si="1"/>
        <v>80.657311630417311</v>
      </c>
      <c r="I11" s="20">
        <f t="shared" si="1"/>
        <v>0.11691367612282795</v>
      </c>
      <c r="J11" s="25">
        <f>F11/$F11*100</f>
        <v>100</v>
      </c>
    </row>
    <row r="12" spans="2:10" x14ac:dyDescent="0.3">
      <c r="B12" s="24" t="s">
        <v>73</v>
      </c>
      <c r="C12" s="9">
        <v>581934.80000000005</v>
      </c>
      <c r="D12" s="9">
        <v>6253643</v>
      </c>
      <c r="E12" s="9">
        <v>19334.59</v>
      </c>
      <c r="F12" s="9">
        <f t="shared" si="0"/>
        <v>6854912.3899999997</v>
      </c>
      <c r="G12" s="20">
        <f t="shared" si="1"/>
        <v>8.4893105395326582</v>
      </c>
      <c r="H12" s="20">
        <f t="shared" si="1"/>
        <v>91.228634943939824</v>
      </c>
      <c r="I12" s="20">
        <f t="shared" si="1"/>
        <v>0.28205451652752633</v>
      </c>
      <c r="J12" s="25">
        <f>F12/$F12*100</f>
        <v>100</v>
      </c>
    </row>
    <row r="13" spans="2:10" x14ac:dyDescent="0.3">
      <c r="B13" s="24" t="s">
        <v>74</v>
      </c>
      <c r="C13" s="9">
        <v>106065.4</v>
      </c>
      <c r="D13" s="9">
        <v>6721202</v>
      </c>
      <c r="E13" s="9">
        <v>27645.19</v>
      </c>
      <c r="F13" s="9">
        <f t="shared" si="0"/>
        <v>6854912.5900000008</v>
      </c>
      <c r="G13" s="20">
        <f t="shared" si="1"/>
        <v>1.5472903353243193</v>
      </c>
      <c r="H13" s="20">
        <f t="shared" si="1"/>
        <v>98.049419474800331</v>
      </c>
      <c r="I13" s="20">
        <f t="shared" si="1"/>
        <v>0.40329018987534598</v>
      </c>
      <c r="J13" s="25">
        <f>F13/$F13*100</f>
        <v>100</v>
      </c>
    </row>
    <row r="14" spans="2:10" x14ac:dyDescent="0.3">
      <c r="B14" s="24" t="s">
        <v>75</v>
      </c>
      <c r="C14" s="9">
        <v>447838.6</v>
      </c>
      <c r="D14" s="9">
        <v>6391862</v>
      </c>
      <c r="E14" s="9">
        <v>15211.23</v>
      </c>
      <c r="F14" s="9">
        <f t="shared" si="0"/>
        <v>6854911.8300000001</v>
      </c>
      <c r="G14" s="20">
        <f t="shared" si="1"/>
        <v>6.5331051821858361</v>
      </c>
      <c r="H14" s="20">
        <f t="shared" si="1"/>
        <v>93.244992182488801</v>
      </c>
      <c r="I14" s="20">
        <f t="shared" si="1"/>
        <v>0.22190263532536203</v>
      </c>
      <c r="J14" s="25">
        <f>F14/$F14*100</f>
        <v>100</v>
      </c>
    </row>
    <row r="15" spans="2:10" x14ac:dyDescent="0.3">
      <c r="B15" s="26" t="s">
        <v>76</v>
      </c>
      <c r="C15" s="13">
        <v>368844.6</v>
      </c>
      <c r="D15" s="13">
        <v>6470856</v>
      </c>
      <c r="E15" s="13">
        <v>15211.23</v>
      </c>
      <c r="F15" s="13">
        <f t="shared" si="0"/>
        <v>6854911.8300000001</v>
      </c>
      <c r="G15" s="27">
        <f t="shared" si="1"/>
        <v>5.3807344156606023</v>
      </c>
      <c r="H15" s="27">
        <f t="shared" si="1"/>
        <v>94.397362949014024</v>
      </c>
      <c r="I15" s="27">
        <f t="shared" si="1"/>
        <v>0.22190263532536203</v>
      </c>
      <c r="J15" s="28">
        <f>F15/$F15*100</f>
        <v>100</v>
      </c>
    </row>
    <row r="16" spans="2:10" ht="14.5" customHeight="1" x14ac:dyDescent="0.3">
      <c r="B16" s="74" t="s">
        <v>71</v>
      </c>
      <c r="C16" s="74"/>
      <c r="D16" s="74"/>
      <c r="E16" s="23"/>
    </row>
    <row r="17" spans="2:4" x14ac:dyDescent="0.3">
      <c r="B17" s="74" t="s">
        <v>394</v>
      </c>
      <c r="C17" s="74"/>
      <c r="D17" s="74"/>
    </row>
  </sheetData>
  <mergeCells count="7">
    <mergeCell ref="B17:D17"/>
    <mergeCell ref="B6:J6"/>
    <mergeCell ref="B7:J7"/>
    <mergeCell ref="B8:B9"/>
    <mergeCell ref="C8:F8"/>
    <mergeCell ref="G8:J8"/>
    <mergeCell ref="B16:D1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A2FF7-E1C3-4993-985F-069639593F2F}">
  <dimension ref="B6:D19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5.72656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49</v>
      </c>
      <c r="C6" s="67"/>
      <c r="D6" s="67"/>
    </row>
    <row r="7" spans="2:4" ht="30" customHeight="1" x14ac:dyDescent="0.3">
      <c r="B7" s="73" t="s">
        <v>80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79</v>
      </c>
      <c r="C9" s="9">
        <v>4717794</v>
      </c>
      <c r="D9" s="20">
        <v>62.507664578532442</v>
      </c>
    </row>
    <row r="10" spans="2:4" x14ac:dyDescent="0.3">
      <c r="B10" s="8" t="s">
        <v>78</v>
      </c>
      <c r="C10" s="9">
        <v>2078179</v>
      </c>
      <c r="D10" s="20">
        <v>27.534503597687809</v>
      </c>
    </row>
    <row r="11" spans="2:4" x14ac:dyDescent="0.3">
      <c r="B11" s="8" t="s">
        <v>77</v>
      </c>
      <c r="C11" s="9">
        <v>656050.69999999995</v>
      </c>
      <c r="D11" s="20">
        <v>8.692239869335415</v>
      </c>
    </row>
    <row r="12" spans="2:4" x14ac:dyDescent="0.3">
      <c r="B12" s="8" t="s">
        <v>40</v>
      </c>
      <c r="C12" s="9">
        <v>80401.320000000007</v>
      </c>
      <c r="D12" s="20">
        <v>1.0652645584421983</v>
      </c>
    </row>
    <row r="13" spans="2:4" x14ac:dyDescent="0.3">
      <c r="B13" s="8" t="s">
        <v>37</v>
      </c>
      <c r="C13" s="9">
        <v>15119.8</v>
      </c>
      <c r="D13" s="20">
        <v>0.20032739600213462</v>
      </c>
    </row>
    <row r="14" spans="2:4" ht="15" x14ac:dyDescent="0.3">
      <c r="B14" s="3" t="s">
        <v>7</v>
      </c>
      <c r="C14" s="4">
        <v>7547544.8200000003</v>
      </c>
      <c r="D14" s="5">
        <v>100</v>
      </c>
    </row>
    <row r="15" spans="2:4" ht="14.5" customHeight="1" x14ac:dyDescent="0.3">
      <c r="B15" s="71" t="s">
        <v>8</v>
      </c>
      <c r="C15" s="71"/>
      <c r="D15" s="71"/>
    </row>
    <row r="16" spans="2:4" ht="24" customHeight="1" x14ac:dyDescent="0.3">
      <c r="B16" s="72" t="s">
        <v>394</v>
      </c>
      <c r="C16" s="72"/>
      <c r="D16" s="72"/>
    </row>
    <row r="19" spans="2:2" x14ac:dyDescent="0.3">
      <c r="B19" s="29"/>
    </row>
  </sheetData>
  <sortState xmlns:xlrd2="http://schemas.microsoft.com/office/spreadsheetml/2017/richdata2" ref="B9:D13">
    <sortCondition descending="1" ref="D9:D13"/>
  </sortState>
  <mergeCells count="4">
    <mergeCell ref="B6:D6"/>
    <mergeCell ref="B7:D7"/>
    <mergeCell ref="B15:D15"/>
    <mergeCell ref="B16:D1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BAD02-7489-4BCF-AA35-BD15AA9D21FA}">
  <dimension ref="B6:P23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16384" width="11.453125" style="6"/>
  </cols>
  <sheetData>
    <row r="6" spans="2:16" x14ac:dyDescent="0.3">
      <c r="B6" s="67" t="s">
        <v>59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2:16" x14ac:dyDescent="0.3">
      <c r="B7" s="73" t="s">
        <v>387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2:16" ht="15" customHeight="1" x14ac:dyDescent="0.3">
      <c r="B8" s="75" t="s">
        <v>2</v>
      </c>
      <c r="C8" s="76" t="s">
        <v>82</v>
      </c>
      <c r="D8" s="76"/>
      <c r="E8" s="76" t="s">
        <v>83</v>
      </c>
      <c r="F8" s="76"/>
      <c r="G8" s="76" t="s">
        <v>84</v>
      </c>
      <c r="H8" s="76"/>
      <c r="I8" s="76" t="s">
        <v>85</v>
      </c>
      <c r="J8" s="76"/>
      <c r="K8" s="76" t="s">
        <v>86</v>
      </c>
      <c r="L8" s="76"/>
      <c r="M8" s="76" t="s">
        <v>87</v>
      </c>
      <c r="N8" s="76"/>
      <c r="O8" s="76" t="s">
        <v>88</v>
      </c>
      <c r="P8" s="76"/>
    </row>
    <row r="9" spans="2:16" ht="15" customHeight="1" x14ac:dyDescent="0.3">
      <c r="B9" s="75"/>
      <c r="C9" s="22" t="s">
        <v>3</v>
      </c>
      <c r="D9" s="22" t="s">
        <v>4</v>
      </c>
      <c r="E9" s="22" t="s">
        <v>3</v>
      </c>
      <c r="F9" s="22" t="s">
        <v>4</v>
      </c>
      <c r="G9" s="22" t="s">
        <v>3</v>
      </c>
      <c r="H9" s="22" t="s">
        <v>4</v>
      </c>
      <c r="I9" s="22" t="s">
        <v>3</v>
      </c>
      <c r="J9" s="22" t="s">
        <v>4</v>
      </c>
      <c r="K9" s="22" t="s">
        <v>3</v>
      </c>
      <c r="L9" s="22" t="s">
        <v>4</v>
      </c>
      <c r="M9" s="22" t="s">
        <v>3</v>
      </c>
      <c r="N9" s="22" t="s">
        <v>4</v>
      </c>
      <c r="O9" s="22" t="s">
        <v>3</v>
      </c>
      <c r="P9" s="17" t="s">
        <v>4</v>
      </c>
    </row>
    <row r="10" spans="2:16" x14ac:dyDescent="0.3">
      <c r="B10" s="30">
        <v>0</v>
      </c>
      <c r="C10" s="9">
        <v>143451.4</v>
      </c>
      <c r="D10" s="16">
        <f t="shared" ref="D10:D20" si="0">C10/C$21*100</f>
        <v>2.555306185796165</v>
      </c>
      <c r="E10" s="9">
        <v>266731</v>
      </c>
      <c r="F10" s="16">
        <f t="shared" ref="F10:F20" si="1">E10/E$21*100</f>
        <v>5.1956601672161815</v>
      </c>
      <c r="G10" s="9">
        <v>124190.9</v>
      </c>
      <c r="H10" s="16">
        <f t="shared" ref="H10:H20" si="2">G10/G$21*100</f>
        <v>2.2612461879050394</v>
      </c>
      <c r="I10" s="9">
        <v>91877.9</v>
      </c>
      <c r="J10" s="16">
        <f t="shared" ref="J10:J20" si="3">I10/I$21*100</f>
        <v>1.8685562570679024</v>
      </c>
      <c r="K10" s="9">
        <v>121447.6</v>
      </c>
      <c r="L10" s="16">
        <f t="shared" ref="L10:L20" si="4">K10/K$21*100</f>
        <v>2.4429847978369517</v>
      </c>
      <c r="M10" s="9">
        <v>94889.1</v>
      </c>
      <c r="N10" s="16">
        <f t="shared" ref="N10:N20" si="5">M10/M$21*100</f>
        <v>2.2493991920804013</v>
      </c>
      <c r="O10" s="9">
        <v>64330.79</v>
      </c>
      <c r="P10" s="16">
        <f t="shared" ref="P10:P20" si="6">O10/O$21*100</f>
        <v>9.8457586643946247</v>
      </c>
    </row>
    <row r="11" spans="2:16" x14ac:dyDescent="0.3">
      <c r="B11" s="30">
        <v>1</v>
      </c>
      <c r="C11" s="9">
        <v>4884.3999999999996</v>
      </c>
      <c r="D11" s="16">
        <f t="shared" si="0"/>
        <v>8.7006035032790113E-2</v>
      </c>
      <c r="E11" s="9">
        <v>9312.68</v>
      </c>
      <c r="F11" s="16">
        <f t="shared" si="1"/>
        <v>0.18140193875489086</v>
      </c>
      <c r="G11" s="9">
        <v>1298.98</v>
      </c>
      <c r="H11" s="16">
        <f t="shared" si="2"/>
        <v>2.3651600666110707E-2</v>
      </c>
      <c r="I11" s="9">
        <v>2659.54</v>
      </c>
      <c r="J11" s="16">
        <f t="shared" si="3"/>
        <v>5.4088089822714382E-2</v>
      </c>
      <c r="K11" s="9">
        <v>2027.38</v>
      </c>
      <c r="L11" s="16">
        <f t="shared" si="4"/>
        <v>4.0781855873962755E-2</v>
      </c>
      <c r="M11" s="9">
        <v>3002.9</v>
      </c>
      <c r="N11" s="16">
        <f t="shared" si="5"/>
        <v>7.1185424183581023E-2</v>
      </c>
      <c r="O11" s="9">
        <v>0</v>
      </c>
      <c r="P11" s="16">
        <f t="shared" si="6"/>
        <v>0</v>
      </c>
    </row>
    <row r="12" spans="2:16" x14ac:dyDescent="0.3">
      <c r="B12" s="30">
        <v>2</v>
      </c>
      <c r="C12" s="9">
        <v>32447.57</v>
      </c>
      <c r="D12" s="16">
        <f t="shared" si="0"/>
        <v>0.57799001149555918</v>
      </c>
      <c r="E12" s="9">
        <v>46037.26</v>
      </c>
      <c r="F12" s="16">
        <f t="shared" si="1"/>
        <v>0.89676099887067806</v>
      </c>
      <c r="G12" s="9">
        <v>78875.63</v>
      </c>
      <c r="H12" s="16">
        <f t="shared" si="2"/>
        <v>1.4361536767678498</v>
      </c>
      <c r="I12" s="9">
        <v>33821.5</v>
      </c>
      <c r="J12" s="16">
        <f t="shared" si="3"/>
        <v>0.68784087847482434</v>
      </c>
      <c r="K12" s="9">
        <v>37742.239999999998</v>
      </c>
      <c r="L12" s="16">
        <f t="shared" si="4"/>
        <v>0.75920576904207004</v>
      </c>
      <c r="M12" s="9">
        <v>29876.55</v>
      </c>
      <c r="N12" s="16">
        <f t="shared" si="5"/>
        <v>0.7082403293123205</v>
      </c>
      <c r="O12" s="9">
        <v>9104.06</v>
      </c>
      <c r="P12" s="16">
        <f t="shared" si="6"/>
        <v>1.3933666542283798</v>
      </c>
    </row>
    <row r="13" spans="2:16" x14ac:dyDescent="0.3">
      <c r="B13" s="30">
        <v>3</v>
      </c>
      <c r="C13" s="9">
        <v>63485.98</v>
      </c>
      <c r="D13" s="16">
        <f t="shared" si="0"/>
        <v>1.130878593065886</v>
      </c>
      <c r="E13" s="9">
        <v>42921.39</v>
      </c>
      <c r="F13" s="16">
        <f t="shared" si="1"/>
        <v>0.83606688515602212</v>
      </c>
      <c r="G13" s="9">
        <v>55041.67</v>
      </c>
      <c r="H13" s="16">
        <f t="shared" si="2"/>
        <v>1.0021891013224573</v>
      </c>
      <c r="I13" s="9">
        <v>63601.57</v>
      </c>
      <c r="J13" s="16">
        <f t="shared" si="3"/>
        <v>1.2934896376913509</v>
      </c>
      <c r="K13" s="9">
        <v>52314.47</v>
      </c>
      <c r="L13" s="16">
        <f t="shared" si="4"/>
        <v>1.0523341335431682</v>
      </c>
      <c r="M13" s="9">
        <v>11493.05</v>
      </c>
      <c r="N13" s="16">
        <f t="shared" si="5"/>
        <v>0.27244917893140153</v>
      </c>
      <c r="O13" s="9">
        <v>8123.61</v>
      </c>
      <c r="P13" s="16">
        <f t="shared" si="6"/>
        <v>1.243309829455892</v>
      </c>
    </row>
    <row r="14" spans="2:16" x14ac:dyDescent="0.3">
      <c r="B14" s="30">
        <v>4</v>
      </c>
      <c r="C14" s="9">
        <v>110279.4</v>
      </c>
      <c r="D14" s="16">
        <f t="shared" si="0"/>
        <v>1.9644118704027258</v>
      </c>
      <c r="E14" s="9">
        <v>93405.3</v>
      </c>
      <c r="F14" s="16">
        <f t="shared" si="1"/>
        <v>1.8194442963767905</v>
      </c>
      <c r="G14" s="9">
        <v>70980.160000000003</v>
      </c>
      <c r="H14" s="16">
        <f t="shared" si="2"/>
        <v>1.2923943398178914</v>
      </c>
      <c r="I14" s="9">
        <v>66721.91</v>
      </c>
      <c r="J14" s="16">
        <f t="shared" si="3"/>
        <v>1.3569491946814354</v>
      </c>
      <c r="K14" s="9">
        <v>34806.81</v>
      </c>
      <c r="L14" s="16">
        <f t="shared" si="4"/>
        <v>0.70015799152226288</v>
      </c>
      <c r="M14" s="9">
        <v>79851.960000000006</v>
      </c>
      <c r="N14" s="16">
        <f t="shared" si="5"/>
        <v>1.8929353772987261</v>
      </c>
      <c r="O14" s="9">
        <v>7432.45</v>
      </c>
      <c r="P14" s="16">
        <f t="shared" si="6"/>
        <v>1.1375285300426097</v>
      </c>
    </row>
    <row r="15" spans="2:16" x14ac:dyDescent="0.3">
      <c r="B15" s="30">
        <v>5</v>
      </c>
      <c r="C15" s="9">
        <v>336883.6</v>
      </c>
      <c r="D15" s="16">
        <f t="shared" si="0"/>
        <v>6.0009225910188455</v>
      </c>
      <c r="E15" s="9">
        <v>498335.9</v>
      </c>
      <c r="F15" s="16">
        <f t="shared" si="1"/>
        <v>9.7070981082957246</v>
      </c>
      <c r="G15" s="9">
        <v>319804</v>
      </c>
      <c r="H15" s="16">
        <f t="shared" si="2"/>
        <v>5.8229353026412012</v>
      </c>
      <c r="I15" s="9">
        <v>312866.90000000002</v>
      </c>
      <c r="J15" s="16">
        <f t="shared" si="3"/>
        <v>6.362894707262984</v>
      </c>
      <c r="K15" s="9">
        <v>418374</v>
      </c>
      <c r="L15" s="16">
        <f t="shared" si="4"/>
        <v>8.4158214885286888</v>
      </c>
      <c r="M15" s="9">
        <v>328092.09999999998</v>
      </c>
      <c r="N15" s="16">
        <f t="shared" si="5"/>
        <v>7.7776067500688928</v>
      </c>
      <c r="O15" s="9">
        <v>81305.789999999994</v>
      </c>
      <c r="P15" s="16">
        <f t="shared" si="6"/>
        <v>12.443764274586862</v>
      </c>
    </row>
    <row r="16" spans="2:16" x14ac:dyDescent="0.3">
      <c r="B16" s="30">
        <v>6</v>
      </c>
      <c r="C16" s="9">
        <v>332075.5</v>
      </c>
      <c r="D16" s="16">
        <f t="shared" si="0"/>
        <v>5.9152756912888567</v>
      </c>
      <c r="E16" s="9">
        <v>469111.5</v>
      </c>
      <c r="F16" s="16">
        <f t="shared" si="1"/>
        <v>9.137835251744395</v>
      </c>
      <c r="G16" s="9">
        <v>360605.5</v>
      </c>
      <c r="H16" s="16">
        <f t="shared" si="2"/>
        <v>6.5658418790152151</v>
      </c>
      <c r="I16" s="9">
        <v>411442.2</v>
      </c>
      <c r="J16" s="16">
        <f t="shared" si="3"/>
        <v>8.3676585689462133</v>
      </c>
      <c r="K16" s="9">
        <v>351649.7</v>
      </c>
      <c r="L16" s="16">
        <f t="shared" si="4"/>
        <v>7.073625755172805</v>
      </c>
      <c r="M16" s="9">
        <v>382167.5</v>
      </c>
      <c r="N16" s="16">
        <f t="shared" si="5"/>
        <v>9.0594943543503597</v>
      </c>
      <c r="O16" s="9">
        <v>31307.37</v>
      </c>
      <c r="P16" s="16">
        <f t="shared" si="6"/>
        <v>4.7915595228491412</v>
      </c>
    </row>
    <row r="17" spans="2:16" x14ac:dyDescent="0.3">
      <c r="B17" s="30">
        <v>7</v>
      </c>
      <c r="C17" s="9">
        <v>652841.6</v>
      </c>
      <c r="D17" s="16">
        <f t="shared" si="0"/>
        <v>11.629096536004985</v>
      </c>
      <c r="E17" s="9">
        <v>789466.1</v>
      </c>
      <c r="F17" s="16">
        <f t="shared" si="1"/>
        <v>15.37803093430275</v>
      </c>
      <c r="G17" s="9">
        <v>892282</v>
      </c>
      <c r="H17" s="16">
        <f t="shared" si="2"/>
        <v>16.246514608045228</v>
      </c>
      <c r="I17" s="9">
        <v>738055.2</v>
      </c>
      <c r="J17" s="16">
        <f t="shared" si="3"/>
        <v>15.01011300891185</v>
      </c>
      <c r="K17" s="9">
        <v>756323.6</v>
      </c>
      <c r="L17" s="16">
        <f t="shared" si="4"/>
        <v>15.213862250429941</v>
      </c>
      <c r="M17" s="9">
        <v>898478.7</v>
      </c>
      <c r="N17" s="16">
        <f t="shared" si="5"/>
        <v>21.298940150991516</v>
      </c>
      <c r="O17" s="9">
        <v>93925.6</v>
      </c>
      <c r="P17" s="16">
        <f t="shared" si="6"/>
        <v>14.375212709317944</v>
      </c>
    </row>
    <row r="18" spans="2:16" x14ac:dyDescent="0.3">
      <c r="B18" s="30">
        <v>8</v>
      </c>
      <c r="C18" s="9">
        <v>1524466</v>
      </c>
      <c r="D18" s="16">
        <f t="shared" si="0"/>
        <v>27.15538084560999</v>
      </c>
      <c r="E18" s="9">
        <v>1404293</v>
      </c>
      <c r="F18" s="16">
        <f t="shared" si="1"/>
        <v>27.354260296705345</v>
      </c>
      <c r="G18" s="9">
        <v>1468416</v>
      </c>
      <c r="H18" s="16">
        <f t="shared" si="2"/>
        <v>26.73666172206471</v>
      </c>
      <c r="I18" s="9">
        <v>1355588</v>
      </c>
      <c r="J18" s="16">
        <f t="shared" si="3"/>
        <v>27.569115526216464</v>
      </c>
      <c r="K18" s="9">
        <v>1404889</v>
      </c>
      <c r="L18" s="16">
        <f t="shared" si="4"/>
        <v>28.260109459951099</v>
      </c>
      <c r="M18" s="9">
        <v>1149856</v>
      </c>
      <c r="N18" s="16">
        <f t="shared" si="5"/>
        <v>27.257979656344112</v>
      </c>
      <c r="O18" s="9">
        <v>158000</v>
      </c>
      <c r="P18" s="16">
        <f t="shared" si="6"/>
        <v>24.181731158195795</v>
      </c>
    </row>
    <row r="19" spans="2:16" x14ac:dyDescent="0.3">
      <c r="B19" s="30">
        <v>9</v>
      </c>
      <c r="C19" s="9">
        <v>1067594</v>
      </c>
      <c r="D19" s="16">
        <f t="shared" si="0"/>
        <v>19.017099534189775</v>
      </c>
      <c r="E19" s="9">
        <v>631573.80000000005</v>
      </c>
      <c r="F19" s="16">
        <f t="shared" si="1"/>
        <v>12.302442668146409</v>
      </c>
      <c r="G19" s="9">
        <v>930102.3</v>
      </c>
      <c r="H19" s="16">
        <f t="shared" si="2"/>
        <v>16.935140016190473</v>
      </c>
      <c r="I19" s="9">
        <v>700015.2</v>
      </c>
      <c r="J19" s="16">
        <f t="shared" si="3"/>
        <v>14.236478870355537</v>
      </c>
      <c r="K19" s="9">
        <v>793995.8</v>
      </c>
      <c r="L19" s="16">
        <f t="shared" si="4"/>
        <v>15.971659126622416</v>
      </c>
      <c r="M19" s="9">
        <v>511653.5</v>
      </c>
      <c r="N19" s="16">
        <f t="shared" si="5"/>
        <v>12.129032412838878</v>
      </c>
      <c r="O19" s="9">
        <v>67944.539999999994</v>
      </c>
      <c r="P19" s="16">
        <f t="shared" si="6"/>
        <v>10.398839240172661</v>
      </c>
    </row>
    <row r="20" spans="2:16" x14ac:dyDescent="0.3">
      <c r="B20" s="30">
        <v>10</v>
      </c>
      <c r="C20" s="9">
        <v>1345454</v>
      </c>
      <c r="D20" s="16">
        <f t="shared" si="0"/>
        <v>23.966632106094423</v>
      </c>
      <c r="E20" s="9">
        <v>882538.9</v>
      </c>
      <c r="F20" s="16">
        <f t="shared" si="1"/>
        <v>17.190998454430815</v>
      </c>
      <c r="G20" s="9">
        <v>1190547</v>
      </c>
      <c r="H20" s="16">
        <f t="shared" si="2"/>
        <v>21.677271565563832</v>
      </c>
      <c r="I20" s="9">
        <v>1140403</v>
      </c>
      <c r="J20" s="16">
        <f t="shared" si="3"/>
        <v>23.192815260568722</v>
      </c>
      <c r="K20" s="9">
        <v>997708.80000000005</v>
      </c>
      <c r="L20" s="16">
        <f t="shared" si="4"/>
        <v>20.069457371476648</v>
      </c>
      <c r="M20" s="9">
        <v>729058.4</v>
      </c>
      <c r="N20" s="16">
        <f t="shared" si="5"/>
        <v>17.282737173599813</v>
      </c>
      <c r="O20" s="9">
        <v>131911.6</v>
      </c>
      <c r="P20" s="16">
        <f t="shared" si="6"/>
        <v>20.188929416756078</v>
      </c>
    </row>
    <row r="21" spans="2:16" ht="15" x14ac:dyDescent="0.3">
      <c r="B21" s="3" t="s">
        <v>7</v>
      </c>
      <c r="C21" s="4">
        <f t="shared" ref="C21:P21" si="7">SUM(C10:C20)</f>
        <v>5613863.4500000002</v>
      </c>
      <c r="D21" s="5">
        <f t="shared" si="7"/>
        <v>100</v>
      </c>
      <c r="E21" s="4">
        <f t="shared" si="7"/>
        <v>5133726.83</v>
      </c>
      <c r="F21" s="5">
        <f t="shared" si="7"/>
        <v>100</v>
      </c>
      <c r="G21" s="4">
        <f t="shared" si="7"/>
        <v>5492144.1399999997</v>
      </c>
      <c r="H21" s="5">
        <f t="shared" si="7"/>
        <v>100</v>
      </c>
      <c r="I21" s="4">
        <f t="shared" si="7"/>
        <v>4917052.92</v>
      </c>
      <c r="J21" s="5">
        <f t="shared" si="7"/>
        <v>100</v>
      </c>
      <c r="K21" s="4">
        <f t="shared" si="7"/>
        <v>4971279.3999999994</v>
      </c>
      <c r="L21" s="5">
        <f t="shared" si="7"/>
        <v>100</v>
      </c>
      <c r="M21" s="4">
        <f t="shared" si="7"/>
        <v>4218419.76</v>
      </c>
      <c r="N21" s="5">
        <f t="shared" si="7"/>
        <v>100.00000000000001</v>
      </c>
      <c r="O21" s="4">
        <f t="shared" si="7"/>
        <v>653385.81000000006</v>
      </c>
      <c r="P21" s="5">
        <f t="shared" si="7"/>
        <v>100</v>
      </c>
    </row>
    <row r="22" spans="2:16" x14ac:dyDescent="0.3">
      <c r="B22" s="78" t="s">
        <v>71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</row>
    <row r="23" spans="2:16" x14ac:dyDescent="0.3">
      <c r="B23" s="74" t="s">
        <v>394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</row>
  </sheetData>
  <mergeCells count="12">
    <mergeCell ref="B22:P22"/>
    <mergeCell ref="B23:P23"/>
    <mergeCell ref="B6:P6"/>
    <mergeCell ref="B7:P7"/>
    <mergeCell ref="B8:B9"/>
    <mergeCell ref="C8:D8"/>
    <mergeCell ref="E8:F8"/>
    <mergeCell ref="G8:H8"/>
    <mergeCell ref="I8:J8"/>
    <mergeCell ref="K8:L8"/>
    <mergeCell ref="M8:N8"/>
    <mergeCell ref="O8:P8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F2A55-DD63-4567-8C86-A1AC0460F1EC}">
  <dimension ref="B6:F18"/>
  <sheetViews>
    <sheetView zoomScaleNormal="100" workbookViewId="0"/>
  </sheetViews>
  <sheetFormatPr baseColWidth="10" defaultColWidth="11.453125" defaultRowHeight="14" x14ac:dyDescent="0.3"/>
  <cols>
    <col min="1" max="1" width="2.7265625" style="6" customWidth="1"/>
    <col min="2" max="2" width="25.72656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6" x14ac:dyDescent="0.3">
      <c r="B6" s="67" t="s">
        <v>81</v>
      </c>
      <c r="C6" s="67"/>
      <c r="D6" s="67"/>
    </row>
    <row r="7" spans="2:6" ht="30" customHeight="1" x14ac:dyDescent="0.3">
      <c r="B7" s="73" t="s">
        <v>91</v>
      </c>
      <c r="C7" s="73"/>
      <c r="D7" s="73"/>
    </row>
    <row r="8" spans="2:6" ht="20.149999999999999" customHeight="1" x14ac:dyDescent="0.3">
      <c r="B8" s="55" t="s">
        <v>2</v>
      </c>
      <c r="C8" s="55" t="s">
        <v>3</v>
      </c>
      <c r="D8" s="55" t="s">
        <v>4</v>
      </c>
    </row>
    <row r="9" spans="2:6" x14ac:dyDescent="0.3">
      <c r="B9" s="8" t="s">
        <v>92</v>
      </c>
      <c r="C9" s="9">
        <v>4388343</v>
      </c>
      <c r="D9" s="20">
        <v>58.142654256261274</v>
      </c>
    </row>
    <row r="10" spans="2:6" x14ac:dyDescent="0.3">
      <c r="B10" s="8" t="s">
        <v>94</v>
      </c>
      <c r="C10" s="9">
        <v>1258446</v>
      </c>
      <c r="D10" s="20">
        <v>16.6735805925323</v>
      </c>
    </row>
    <row r="11" spans="2:6" x14ac:dyDescent="0.3">
      <c r="B11" s="8" t="s">
        <v>93</v>
      </c>
      <c r="C11" s="9">
        <v>763203.4</v>
      </c>
      <c r="D11" s="20">
        <v>10.111942346667767</v>
      </c>
    </row>
    <row r="12" spans="2:6" x14ac:dyDescent="0.3">
      <c r="B12" s="8" t="s">
        <v>40</v>
      </c>
      <c r="C12" s="9">
        <v>631517</v>
      </c>
      <c r="D12" s="20">
        <v>8.3671842852647007</v>
      </c>
    </row>
    <row r="13" spans="2:6" x14ac:dyDescent="0.3">
      <c r="B13" s="8" t="s">
        <v>407</v>
      </c>
      <c r="C13" s="9">
        <v>487935.3</v>
      </c>
      <c r="D13" s="20">
        <v>6.4648213340035454</v>
      </c>
    </row>
    <row r="14" spans="2:6" x14ac:dyDescent="0.3">
      <c r="B14" s="8" t="s">
        <v>37</v>
      </c>
      <c r="C14" s="9">
        <v>18100.310000000001</v>
      </c>
      <c r="D14" s="20">
        <v>0.23981718527041951</v>
      </c>
    </row>
    <row r="15" spans="2:6" ht="15" x14ac:dyDescent="0.3">
      <c r="B15" s="3" t="s">
        <v>7</v>
      </c>
      <c r="C15" s="4">
        <v>7547545.0099999998</v>
      </c>
      <c r="D15" s="5">
        <v>100.00000000000001</v>
      </c>
      <c r="F15" s="6" t="s">
        <v>95</v>
      </c>
    </row>
    <row r="16" spans="2:6" ht="14.5" customHeight="1" x14ac:dyDescent="0.3">
      <c r="B16" s="71" t="s">
        <v>8</v>
      </c>
      <c r="C16" s="71"/>
      <c r="D16" s="71"/>
    </row>
    <row r="17" spans="2:4" ht="24" customHeight="1" x14ac:dyDescent="0.3">
      <c r="B17" s="70" t="s">
        <v>396</v>
      </c>
      <c r="C17" s="70"/>
      <c r="D17" s="70"/>
    </row>
    <row r="18" spans="2:4" x14ac:dyDescent="0.3">
      <c r="B18" s="29"/>
    </row>
  </sheetData>
  <sortState xmlns:xlrd2="http://schemas.microsoft.com/office/spreadsheetml/2017/richdata2" ref="B9:D14">
    <sortCondition descending="1" ref="D9:D14"/>
  </sortState>
  <mergeCells count="4">
    <mergeCell ref="B6:D6"/>
    <mergeCell ref="B7:D7"/>
    <mergeCell ref="B16:D16"/>
    <mergeCell ref="B17:D17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2B4B3-8EB8-459E-BF2B-8169523EDD2F}">
  <dimension ref="B6:J21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5.7265625" style="6" customWidth="1"/>
    <col min="3" max="10" width="18.7265625" style="6" customWidth="1"/>
    <col min="11" max="16384" width="11.453125" style="6"/>
  </cols>
  <sheetData>
    <row r="6" spans="2:10" x14ac:dyDescent="0.3">
      <c r="B6" s="67" t="s">
        <v>107</v>
      </c>
      <c r="C6" s="67"/>
      <c r="D6" s="67"/>
      <c r="E6" s="67"/>
      <c r="F6" s="67"/>
      <c r="G6" s="67"/>
      <c r="H6" s="67"/>
      <c r="I6" s="67"/>
      <c r="J6" s="67"/>
    </row>
    <row r="7" spans="2:10" ht="14.5" customHeight="1" x14ac:dyDescent="0.3">
      <c r="B7" s="73" t="s">
        <v>96</v>
      </c>
      <c r="C7" s="73"/>
      <c r="D7" s="73"/>
      <c r="E7" s="73"/>
      <c r="F7" s="73"/>
      <c r="G7" s="73"/>
      <c r="H7" s="73"/>
      <c r="I7" s="73"/>
      <c r="J7" s="73"/>
    </row>
    <row r="8" spans="2:10" ht="69" customHeight="1" x14ac:dyDescent="0.3">
      <c r="B8" s="79" t="s">
        <v>2</v>
      </c>
      <c r="C8" s="81" t="s">
        <v>97</v>
      </c>
      <c r="D8" s="81"/>
      <c r="E8" s="81" t="s">
        <v>98</v>
      </c>
      <c r="F8" s="81"/>
      <c r="G8" s="81" t="s">
        <v>99</v>
      </c>
      <c r="H8" s="81"/>
      <c r="I8" s="81" t="s">
        <v>100</v>
      </c>
      <c r="J8" s="82"/>
    </row>
    <row r="9" spans="2:10" ht="15" customHeight="1" x14ac:dyDescent="0.3">
      <c r="B9" s="80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</row>
    <row r="10" spans="2:10" x14ac:dyDescent="0.3">
      <c r="B10" s="8" t="s">
        <v>101</v>
      </c>
      <c r="C10" s="9">
        <v>1363740</v>
      </c>
      <c r="D10" s="16">
        <f>C10/$C$17*100</f>
        <v>18.068656761900723</v>
      </c>
      <c r="E10" s="9">
        <v>959894.3</v>
      </c>
      <c r="F10" s="16">
        <f>E10/$C$17*100</f>
        <v>12.717967233053928</v>
      </c>
      <c r="G10" s="9">
        <v>1469291</v>
      </c>
      <c r="H10" s="16">
        <f>G10/$C$17*100</f>
        <v>19.467137989902678</v>
      </c>
      <c r="I10" s="9">
        <v>1357480</v>
      </c>
      <c r="J10" s="16">
        <f>I10/$C$17*100</f>
        <v>17.985715885099061</v>
      </c>
    </row>
    <row r="11" spans="2:10" x14ac:dyDescent="0.3">
      <c r="B11" s="8" t="s">
        <v>102</v>
      </c>
      <c r="C11" s="9">
        <v>4926725</v>
      </c>
      <c r="D11" s="16">
        <f t="shared" ref="D11:D16" si="0">C11/$C$17*100</f>
        <v>65.275861223748905</v>
      </c>
      <c r="E11" s="9">
        <v>4357641</v>
      </c>
      <c r="F11" s="16">
        <f t="shared" ref="F11:F16" si="1">E11/$C$17*100</f>
        <v>57.735873055410735</v>
      </c>
      <c r="G11" s="9">
        <v>5040495</v>
      </c>
      <c r="H11" s="16">
        <f t="shared" ref="H11:H16" si="2">G11/$C$17*100</f>
        <v>66.783238788241732</v>
      </c>
      <c r="I11" s="9">
        <v>4770070</v>
      </c>
      <c r="J11" s="16">
        <f t="shared" ref="J11:J16" si="3">I11/$C$17*100</f>
        <v>63.200285655799334</v>
      </c>
    </row>
    <row r="12" spans="2:10" x14ac:dyDescent="0.3">
      <c r="B12" s="8" t="s">
        <v>103</v>
      </c>
      <c r="C12" s="9">
        <v>339533.2</v>
      </c>
      <c r="D12" s="16">
        <f t="shared" si="0"/>
        <v>4.4985912637817993</v>
      </c>
      <c r="E12" s="9">
        <v>528460.69999999995</v>
      </c>
      <c r="F12" s="16">
        <f t="shared" si="1"/>
        <v>7.0017562001948974</v>
      </c>
      <c r="G12" s="9">
        <v>368296.5</v>
      </c>
      <c r="H12" s="16">
        <f t="shared" si="2"/>
        <v>4.8796860436075571</v>
      </c>
      <c r="I12" s="9">
        <v>620644.69999999995</v>
      </c>
      <c r="J12" s="16">
        <f t="shared" si="3"/>
        <v>8.2231334824767526</v>
      </c>
    </row>
    <row r="13" spans="2:10" x14ac:dyDescent="0.3">
      <c r="B13" s="8" t="s">
        <v>104</v>
      </c>
      <c r="C13" s="9">
        <v>645729.9</v>
      </c>
      <c r="D13" s="16">
        <f t="shared" si="0"/>
        <v>8.5554958599120638</v>
      </c>
      <c r="E13" s="9">
        <v>1497216</v>
      </c>
      <c r="F13" s="16">
        <f t="shared" si="1"/>
        <v>19.837125846881339</v>
      </c>
      <c r="G13" s="9">
        <v>579777.5</v>
      </c>
      <c r="H13" s="16">
        <f t="shared" si="2"/>
        <v>7.6816699999801257</v>
      </c>
      <c r="I13" s="9">
        <v>561413.69999999995</v>
      </c>
      <c r="J13" s="16">
        <f t="shared" si="3"/>
        <v>7.4383617454417292</v>
      </c>
    </row>
    <row r="14" spans="2:10" x14ac:dyDescent="0.3">
      <c r="B14" s="8" t="s">
        <v>105</v>
      </c>
      <c r="C14" s="9">
        <v>73331.399999999994</v>
      </c>
      <c r="D14" s="16">
        <f t="shared" si="0"/>
        <v>0.97159274969543064</v>
      </c>
      <c r="E14" s="9">
        <v>144859.70000000001</v>
      </c>
      <c r="F14" s="16">
        <f t="shared" si="1"/>
        <v>1.9192956120168878</v>
      </c>
      <c r="G14" s="9">
        <v>49280.17</v>
      </c>
      <c r="H14" s="16">
        <f t="shared" si="2"/>
        <v>0.65292979372762927</v>
      </c>
      <c r="I14" s="9">
        <v>150402.20000000001</v>
      </c>
      <c r="J14" s="16">
        <f t="shared" si="3"/>
        <v>1.9927300864055797</v>
      </c>
    </row>
    <row r="15" spans="2:10" x14ac:dyDescent="0.3">
      <c r="B15" s="8" t="s">
        <v>40</v>
      </c>
      <c r="C15" s="9">
        <v>159632.6</v>
      </c>
      <c r="D15" s="16">
        <f t="shared" si="0"/>
        <v>2.1150268067298703</v>
      </c>
      <c r="E15" s="9">
        <v>43097.1</v>
      </c>
      <c r="F15" s="16">
        <f t="shared" si="1"/>
        <v>0.57100818875541648</v>
      </c>
      <c r="G15" s="9">
        <v>29777.86</v>
      </c>
      <c r="H15" s="16">
        <f t="shared" si="2"/>
        <v>0.39453703157781772</v>
      </c>
      <c r="I15" s="9">
        <v>55565.61</v>
      </c>
      <c r="J15" s="16">
        <f t="shared" si="3"/>
        <v>0.73620773377303483</v>
      </c>
    </row>
    <row r="16" spans="2:10" x14ac:dyDescent="0.3">
      <c r="B16" s="8" t="s">
        <v>37</v>
      </c>
      <c r="C16" s="9">
        <v>38852.97</v>
      </c>
      <c r="D16" s="16">
        <f t="shared" si="0"/>
        <v>0.51477626168509094</v>
      </c>
      <c r="E16" s="9">
        <v>16375.8</v>
      </c>
      <c r="F16" s="16">
        <f t="shared" si="1"/>
        <v>0.21696856395026465</v>
      </c>
      <c r="G16" s="9">
        <v>10626.42</v>
      </c>
      <c r="H16" s="16">
        <f t="shared" si="2"/>
        <v>0.14079306582471518</v>
      </c>
      <c r="I16" s="9">
        <v>31968.78</v>
      </c>
      <c r="J16" s="16">
        <f t="shared" si="3"/>
        <v>0.42356527851109205</v>
      </c>
    </row>
    <row r="17" spans="2:10" ht="15" x14ac:dyDescent="0.3">
      <c r="B17" s="3" t="s">
        <v>7</v>
      </c>
      <c r="C17" s="4">
        <v>7547545</v>
      </c>
      <c r="D17" s="5">
        <f>SUM(D10:D16)</f>
        <v>100.00000092745388</v>
      </c>
      <c r="E17" s="4">
        <v>7547545</v>
      </c>
      <c r="F17" s="5">
        <f>SUM(F10:F16)</f>
        <v>99.999994700263443</v>
      </c>
      <c r="G17" s="4">
        <v>7547545</v>
      </c>
      <c r="H17" s="5">
        <f>SUM(H10:H16)</f>
        <v>99.999992712862252</v>
      </c>
      <c r="I17" s="4">
        <v>7547545</v>
      </c>
      <c r="J17" s="5">
        <f>SUM(J10:J16)</f>
        <v>99.999999867506574</v>
      </c>
    </row>
    <row r="18" spans="2:10" ht="14.5" customHeight="1" x14ac:dyDescent="0.3">
      <c r="B18" s="71" t="s">
        <v>106</v>
      </c>
      <c r="C18" s="71"/>
      <c r="D18" s="71"/>
      <c r="E18" s="7"/>
      <c r="F18" s="32"/>
      <c r="G18" s="7"/>
      <c r="H18" s="32"/>
      <c r="I18" s="7"/>
      <c r="J18" s="32"/>
    </row>
    <row r="19" spans="2:10" x14ac:dyDescent="0.3">
      <c r="B19" s="72" t="s">
        <v>394</v>
      </c>
      <c r="C19" s="72"/>
      <c r="D19" s="72"/>
    </row>
    <row r="21" spans="2:10" x14ac:dyDescent="0.3">
      <c r="B21" s="29"/>
    </row>
  </sheetData>
  <mergeCells count="9">
    <mergeCell ref="B18:D18"/>
    <mergeCell ref="B19:D19"/>
    <mergeCell ref="B6:J6"/>
    <mergeCell ref="B7:J7"/>
    <mergeCell ref="B8:B9"/>
    <mergeCell ref="C8:D8"/>
    <mergeCell ref="E8:F8"/>
    <mergeCell ref="G8:H8"/>
    <mergeCell ref="I8:J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71764-9C01-4BBD-95CC-197E947CDA01}">
  <dimension ref="B6:D13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17" style="6" customWidth="1"/>
    <col min="3" max="3" width="11.54296875" style="6" customWidth="1"/>
    <col min="4" max="4" width="20.1796875" style="6" customWidth="1"/>
    <col min="5" max="5" width="11.54296875" style="6" customWidth="1"/>
    <col min="6" max="16384" width="11.453125" style="6"/>
  </cols>
  <sheetData>
    <row r="6" spans="2:4" x14ac:dyDescent="0.3">
      <c r="B6" s="67" t="s">
        <v>0</v>
      </c>
      <c r="C6" s="67"/>
      <c r="D6" s="67"/>
    </row>
    <row r="7" spans="2:4" x14ac:dyDescent="0.3">
      <c r="B7" s="68" t="s">
        <v>1</v>
      </c>
      <c r="C7" s="68"/>
      <c r="D7" s="68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5</v>
      </c>
      <c r="C9" s="9">
        <v>3982990</v>
      </c>
      <c r="D9" s="10">
        <f>C9/$C$11*100</f>
        <v>52.771994072244688</v>
      </c>
    </row>
    <row r="10" spans="2:4" x14ac:dyDescent="0.3">
      <c r="B10" s="8" t="s">
        <v>6</v>
      </c>
      <c r="C10" s="9">
        <v>3564555</v>
      </c>
      <c r="D10" s="10">
        <f>C10/$C$11*100</f>
        <v>47.228005927755319</v>
      </c>
    </row>
    <row r="11" spans="2:4" ht="15" x14ac:dyDescent="0.3">
      <c r="B11" s="3" t="s">
        <v>7</v>
      </c>
      <c r="C11" s="4">
        <v>7547545</v>
      </c>
      <c r="D11" s="5">
        <f>SUM(D9:D10)</f>
        <v>100</v>
      </c>
    </row>
    <row r="12" spans="2:4" x14ac:dyDescent="0.3">
      <c r="B12" s="69" t="s">
        <v>8</v>
      </c>
      <c r="C12" s="69"/>
      <c r="D12" s="69"/>
    </row>
    <row r="13" spans="2:4" ht="24" customHeight="1" x14ac:dyDescent="0.3">
      <c r="B13" s="70" t="s">
        <v>394</v>
      </c>
      <c r="C13" s="70"/>
      <c r="D13" s="70"/>
    </row>
  </sheetData>
  <mergeCells count="4">
    <mergeCell ref="B6:D6"/>
    <mergeCell ref="B7:D7"/>
    <mergeCell ref="B12:D12"/>
    <mergeCell ref="B13:D13"/>
  </mergeCells>
  <pageMargins left="0.7" right="0.7" top="0.75" bottom="0.75" header="0.3" footer="0.3"/>
  <pageSetup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28A9D-8D59-4890-90C9-8BCC19E88B7C}">
  <dimension ref="B6:L20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30.7265625" style="6" customWidth="1"/>
    <col min="3" max="3" width="15.7265625" style="6" customWidth="1"/>
    <col min="4" max="4" width="10.7265625" style="6" customWidth="1"/>
    <col min="5" max="5" width="15.7265625" style="6" customWidth="1"/>
    <col min="6" max="6" width="10.7265625" style="6" customWidth="1"/>
    <col min="7" max="7" width="15.7265625" style="6" customWidth="1"/>
    <col min="8" max="8" width="10.7265625" style="6" customWidth="1"/>
    <col min="9" max="9" width="15.7265625" style="6" customWidth="1"/>
    <col min="10" max="10" width="10.7265625" style="6" customWidth="1"/>
    <col min="11" max="11" width="15.7265625" style="6" customWidth="1"/>
    <col min="12" max="12" width="10.7265625" style="6" customWidth="1"/>
    <col min="13" max="16384" width="11.453125" style="6"/>
  </cols>
  <sheetData>
    <row r="6" spans="2:12" x14ac:dyDescent="0.3">
      <c r="B6" s="67" t="s">
        <v>90</v>
      </c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2:12" ht="14.5" customHeight="1" x14ac:dyDescent="0.3">
      <c r="B7" s="73" t="s">
        <v>109</v>
      </c>
      <c r="C7" s="73"/>
      <c r="D7" s="73"/>
      <c r="E7" s="73"/>
      <c r="F7" s="73"/>
      <c r="G7" s="73"/>
      <c r="H7" s="73"/>
      <c r="I7" s="73"/>
      <c r="J7" s="73"/>
      <c r="K7" s="73"/>
      <c r="L7" s="73"/>
    </row>
    <row r="8" spans="2:12" ht="65.150000000000006" customHeight="1" x14ac:dyDescent="0.3">
      <c r="B8" s="79" t="s">
        <v>110</v>
      </c>
      <c r="C8" s="81" t="s">
        <v>111</v>
      </c>
      <c r="D8" s="81"/>
      <c r="E8" s="81" t="s">
        <v>412</v>
      </c>
      <c r="F8" s="81"/>
      <c r="G8" s="81" t="s">
        <v>112</v>
      </c>
      <c r="H8" s="81"/>
      <c r="I8" s="81" t="s">
        <v>113</v>
      </c>
      <c r="J8" s="81"/>
      <c r="K8" s="81" t="s">
        <v>397</v>
      </c>
      <c r="L8" s="81"/>
    </row>
    <row r="9" spans="2:12" ht="15" customHeight="1" x14ac:dyDescent="0.3">
      <c r="B9" s="80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</row>
    <row r="10" spans="2:12" x14ac:dyDescent="0.3">
      <c r="B10" s="8" t="s">
        <v>101</v>
      </c>
      <c r="C10" s="9">
        <v>1292358</v>
      </c>
      <c r="D10" s="16">
        <f>C10/C$17*100</f>
        <v>17.122892368964436</v>
      </c>
      <c r="E10" s="9">
        <v>1095905</v>
      </c>
      <c r="F10" s="16">
        <f>E10/E$17*100</f>
        <v>14.520019423534409</v>
      </c>
      <c r="G10" s="9">
        <v>1551700</v>
      </c>
      <c r="H10" s="16">
        <f>G10/G$17*100</f>
        <v>20.559002960565323</v>
      </c>
      <c r="I10" s="9">
        <v>1234850</v>
      </c>
      <c r="J10" s="16">
        <f>I10/I$17*100</f>
        <v>16.360949156315066</v>
      </c>
      <c r="K10" s="9">
        <v>251515.4</v>
      </c>
      <c r="L10" s="16">
        <f>K10/K$17*100</f>
        <v>3.3324133873994786</v>
      </c>
    </row>
    <row r="11" spans="2:12" x14ac:dyDescent="0.3">
      <c r="B11" s="8" t="s">
        <v>102</v>
      </c>
      <c r="C11" s="9">
        <v>4920544</v>
      </c>
      <c r="D11" s="16">
        <f t="shared" ref="D11:D16" si="0">C11/C$17*100</f>
        <v>65.193967390424135</v>
      </c>
      <c r="E11" s="9">
        <v>5221621</v>
      </c>
      <c r="F11" s="16">
        <f t="shared" ref="F11:F16" si="1">E11/E$17*100</f>
        <v>69.183038988174303</v>
      </c>
      <c r="G11" s="9">
        <v>5044105</v>
      </c>
      <c r="H11" s="16">
        <f t="shared" ref="H11:H16" si="2">G11/G$17*100</f>
        <v>66.831068910486792</v>
      </c>
      <c r="I11" s="9">
        <v>4753849</v>
      </c>
      <c r="J11" s="16">
        <f t="shared" ref="J11:J16" si="3">I11/I$17*100</f>
        <v>62.98536808988883</v>
      </c>
      <c r="K11" s="9">
        <v>2645173</v>
      </c>
      <c r="L11" s="16">
        <f t="shared" ref="L11:L16" si="4">K11/K$17*100</f>
        <v>35.046799985955694</v>
      </c>
    </row>
    <row r="12" spans="2:12" x14ac:dyDescent="0.3">
      <c r="B12" s="8" t="s">
        <v>103</v>
      </c>
      <c r="C12" s="9">
        <v>361767.4</v>
      </c>
      <c r="D12" s="16">
        <f t="shared" si="0"/>
        <v>4.7931797944533212</v>
      </c>
      <c r="E12" s="9">
        <v>482105.3</v>
      </c>
      <c r="F12" s="16">
        <f t="shared" si="1"/>
        <v>6.3875776825444568</v>
      </c>
      <c r="G12" s="9">
        <v>489269.3</v>
      </c>
      <c r="H12" s="16">
        <f t="shared" si="2"/>
        <v>6.4824959639193933</v>
      </c>
      <c r="I12" s="9">
        <v>511570.1</v>
      </c>
      <c r="J12" s="16">
        <f t="shared" si="3"/>
        <v>6.7779668753217104</v>
      </c>
      <c r="K12" s="9">
        <v>786179.1</v>
      </c>
      <c r="L12" s="16">
        <f t="shared" si="4"/>
        <v>10.416355251939539</v>
      </c>
    </row>
    <row r="13" spans="2:12" x14ac:dyDescent="0.3">
      <c r="B13" s="8" t="s">
        <v>104</v>
      </c>
      <c r="C13" s="9">
        <v>818134</v>
      </c>
      <c r="D13" s="16">
        <f t="shared" si="0"/>
        <v>10.839736687040551</v>
      </c>
      <c r="E13" s="9">
        <v>677384.2</v>
      </c>
      <c r="F13" s="16">
        <f t="shared" si="1"/>
        <v>8.9748944855578863</v>
      </c>
      <c r="G13" s="9">
        <v>407550.9</v>
      </c>
      <c r="H13" s="16">
        <f t="shared" si="2"/>
        <v>5.3997809883876151</v>
      </c>
      <c r="I13" s="9">
        <v>909598.5</v>
      </c>
      <c r="J13" s="16">
        <f t="shared" si="3"/>
        <v>12.051581010779001</v>
      </c>
      <c r="K13" s="9">
        <v>3255940</v>
      </c>
      <c r="L13" s="16">
        <f t="shared" si="4"/>
        <v>43.139060449457403</v>
      </c>
    </row>
    <row r="14" spans="2:12" x14ac:dyDescent="0.3">
      <c r="B14" s="8" t="s">
        <v>105</v>
      </c>
      <c r="C14" s="9">
        <v>104078.1</v>
      </c>
      <c r="D14" s="16">
        <f t="shared" si="0"/>
        <v>1.3789662804473046</v>
      </c>
      <c r="E14" s="9">
        <v>37456.300000000003</v>
      </c>
      <c r="F14" s="16">
        <f t="shared" si="1"/>
        <v>0.49627130411279435</v>
      </c>
      <c r="G14" s="9">
        <v>26398.87</v>
      </c>
      <c r="H14" s="16">
        <f t="shared" si="2"/>
        <v>0.34976763967621255</v>
      </c>
      <c r="I14" s="9">
        <v>109549.7</v>
      </c>
      <c r="J14" s="16">
        <f t="shared" si="3"/>
        <v>1.4514613692266822</v>
      </c>
      <c r="K14" s="9">
        <v>494323.9</v>
      </c>
      <c r="L14" s="16">
        <f t="shared" si="4"/>
        <v>6.5494660846672659</v>
      </c>
    </row>
    <row r="15" spans="2:12" x14ac:dyDescent="0.3">
      <c r="B15" s="8" t="s">
        <v>40</v>
      </c>
      <c r="C15" s="9">
        <v>32684.6</v>
      </c>
      <c r="D15" s="16">
        <f t="shared" si="0"/>
        <v>0.43304942432565507</v>
      </c>
      <c r="E15" s="9">
        <v>10931.08</v>
      </c>
      <c r="F15" s="16">
        <f t="shared" si="1"/>
        <v>0.14482961015800502</v>
      </c>
      <c r="G15" s="9">
        <v>11874.45</v>
      </c>
      <c r="H15" s="16">
        <f t="shared" si="2"/>
        <v>0.15732864129991939</v>
      </c>
      <c r="I15" s="9">
        <v>16105.41</v>
      </c>
      <c r="J15" s="16">
        <f t="shared" si="3"/>
        <v>0.21338607454476918</v>
      </c>
      <c r="K15" s="9">
        <v>76113.820000000007</v>
      </c>
      <c r="L15" s="16">
        <f t="shared" si="4"/>
        <v>1.0084579820325683</v>
      </c>
    </row>
    <row r="16" spans="2:12" x14ac:dyDescent="0.3">
      <c r="B16" s="8" t="s">
        <v>37</v>
      </c>
      <c r="C16" s="9">
        <v>17978.86</v>
      </c>
      <c r="D16" s="16">
        <f t="shared" si="0"/>
        <v>0.23820805434460107</v>
      </c>
      <c r="E16" s="9">
        <v>22142.66</v>
      </c>
      <c r="F16" s="16">
        <f t="shared" si="1"/>
        <v>0.29337566056247427</v>
      </c>
      <c r="G16" s="9">
        <v>16646.46</v>
      </c>
      <c r="H16" s="16">
        <f t="shared" si="2"/>
        <v>0.22055463067792241</v>
      </c>
      <c r="I16" s="9">
        <v>12022.32</v>
      </c>
      <c r="J16" s="16">
        <f t="shared" si="3"/>
        <v>0.15928782140417844</v>
      </c>
      <c r="K16" s="9">
        <v>38300.1</v>
      </c>
      <c r="L16" s="16">
        <f t="shared" si="4"/>
        <v>0.50745109833727386</v>
      </c>
    </row>
    <row r="17" spans="2:12" ht="15" x14ac:dyDescent="0.3">
      <c r="B17" s="3" t="s">
        <v>116</v>
      </c>
      <c r="C17" s="4">
        <f>SUM(C10:C16)</f>
        <v>7547544.96</v>
      </c>
      <c r="D17" s="5">
        <f>SUM(D10:D16)</f>
        <v>100</v>
      </c>
      <c r="E17" s="4">
        <v>7547545</v>
      </c>
      <c r="F17" s="5">
        <f>SUM(F10:F16)</f>
        <v>100.00000715464432</v>
      </c>
      <c r="G17" s="4">
        <v>7547545</v>
      </c>
      <c r="H17" s="5">
        <f>SUM(H10:H16)</f>
        <v>99.999999735013176</v>
      </c>
      <c r="I17" s="4">
        <v>7547545</v>
      </c>
      <c r="J17" s="5">
        <f>SUM(J10:J16)</f>
        <v>100.00000039748024</v>
      </c>
      <c r="K17" s="4">
        <v>7547545</v>
      </c>
      <c r="L17" s="5">
        <f>SUM(L10:L16)</f>
        <v>100.00000423978922</v>
      </c>
    </row>
    <row r="18" spans="2:12" x14ac:dyDescent="0.3">
      <c r="B18" s="33" t="s">
        <v>114</v>
      </c>
      <c r="C18" s="34"/>
      <c r="D18" s="35"/>
      <c r="E18" s="36"/>
      <c r="F18" s="18"/>
      <c r="G18" s="36"/>
      <c r="H18" s="18"/>
      <c r="I18" s="36"/>
      <c r="J18" s="18"/>
      <c r="K18" s="36"/>
      <c r="L18" s="18"/>
    </row>
    <row r="19" spans="2:12" x14ac:dyDescent="0.3">
      <c r="B19" s="83" t="s">
        <v>115</v>
      </c>
      <c r="C19" s="83"/>
      <c r="D19" s="83"/>
      <c r="E19" s="7"/>
      <c r="F19" s="32"/>
      <c r="G19" s="7"/>
      <c r="H19" s="32"/>
      <c r="I19" s="7"/>
      <c r="J19" s="32"/>
    </row>
    <row r="20" spans="2:12" x14ac:dyDescent="0.3">
      <c r="B20" s="72" t="s">
        <v>395</v>
      </c>
      <c r="C20" s="72"/>
      <c r="D20" s="72"/>
    </row>
  </sheetData>
  <mergeCells count="10">
    <mergeCell ref="B19:D19"/>
    <mergeCell ref="B20:D20"/>
    <mergeCell ref="B6:L6"/>
    <mergeCell ref="B7:L7"/>
    <mergeCell ref="B8:B9"/>
    <mergeCell ref="C8:D8"/>
    <mergeCell ref="E8:F8"/>
    <mergeCell ref="G8:H8"/>
    <mergeCell ref="I8:J8"/>
    <mergeCell ref="K8:L8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96D2F-5483-4642-A4D6-971F04FE4895}">
  <dimension ref="B6:P18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1796875" style="6" customWidth="1"/>
    <col min="3" max="16" width="10.7265625" style="6" customWidth="1"/>
    <col min="17" max="16384" width="11.453125" style="6"/>
  </cols>
  <sheetData>
    <row r="6" spans="2:16" x14ac:dyDescent="0.3">
      <c r="B6" s="67" t="s">
        <v>108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2:16" ht="14.5" customHeight="1" x14ac:dyDescent="0.3">
      <c r="B7" s="68" t="s">
        <v>118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2:16" ht="45" customHeight="1" x14ac:dyDescent="0.3">
      <c r="B8" s="75" t="s">
        <v>2</v>
      </c>
      <c r="C8" s="76" t="s">
        <v>119</v>
      </c>
      <c r="D8" s="76"/>
      <c r="E8" s="76" t="s">
        <v>120</v>
      </c>
      <c r="F8" s="76"/>
      <c r="G8" s="76" t="s">
        <v>121</v>
      </c>
      <c r="H8" s="76"/>
      <c r="I8" s="76" t="s">
        <v>122</v>
      </c>
      <c r="J8" s="76"/>
      <c r="K8" s="76" t="s">
        <v>123</v>
      </c>
      <c r="L8" s="76"/>
      <c r="M8" s="76" t="s">
        <v>124</v>
      </c>
      <c r="N8" s="76"/>
      <c r="O8" s="76" t="s">
        <v>125</v>
      </c>
      <c r="P8" s="76"/>
    </row>
    <row r="9" spans="2:16" ht="15" customHeight="1" x14ac:dyDescent="0.3">
      <c r="B9" s="75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  <c r="M9" s="31" t="s">
        <v>3</v>
      </c>
      <c r="N9" s="31" t="s">
        <v>4</v>
      </c>
      <c r="O9" s="31" t="s">
        <v>3</v>
      </c>
      <c r="P9" s="31" t="s">
        <v>4</v>
      </c>
    </row>
    <row r="10" spans="2:16" x14ac:dyDescent="0.3">
      <c r="B10" s="8" t="s">
        <v>126</v>
      </c>
      <c r="C10" s="9">
        <v>445958.1</v>
      </c>
      <c r="D10" s="16">
        <f>C10/C$15*100</f>
        <v>5.9086516156971021</v>
      </c>
      <c r="E10" s="9">
        <v>460078.1</v>
      </c>
      <c r="F10" s="16">
        <f>E10/E$15*100</f>
        <v>6.095732097838197</v>
      </c>
      <c r="G10" s="9">
        <v>315582.8</v>
      </c>
      <c r="H10" s="16">
        <f>G10/G$15*100</f>
        <v>4.1812638677282754</v>
      </c>
      <c r="I10" s="9">
        <v>433127.5</v>
      </c>
      <c r="J10" s="16">
        <f>I10/I$15*100</f>
        <v>5.7386538412482775</v>
      </c>
      <c r="K10" s="9">
        <v>211673.2</v>
      </c>
      <c r="L10" s="16">
        <f>K10/K$15*100</f>
        <v>2.8045304611994335</v>
      </c>
      <c r="M10" s="9">
        <v>297999.8</v>
      </c>
      <c r="N10" s="16">
        <f>M10/M$15*100</f>
        <v>3.9483009811519949</v>
      </c>
      <c r="O10" s="9">
        <v>164831</v>
      </c>
      <c r="P10" s="16">
        <f>O10/O$15*100</f>
        <v>2.1839021306792628</v>
      </c>
    </row>
    <row r="11" spans="2:16" x14ac:dyDescent="0.3">
      <c r="B11" s="8" t="s">
        <v>127</v>
      </c>
      <c r="C11" s="9">
        <v>4011278</v>
      </c>
      <c r="D11" s="16">
        <f t="shared" ref="D11:D14" si="0">C11/C$15*100</f>
        <v>53.146796158002829</v>
      </c>
      <c r="E11" s="9">
        <v>4025738</v>
      </c>
      <c r="F11" s="16">
        <f t="shared" ref="F11:F14" si="1">E11/E$15*100</f>
        <v>53.33837960139148</v>
      </c>
      <c r="G11" s="9">
        <v>1954026</v>
      </c>
      <c r="H11" s="16">
        <f t="shared" ref="H11:H14" si="2">G11/G$15*100</f>
        <v>25.889555167143492</v>
      </c>
      <c r="I11" s="9">
        <v>3704846</v>
      </c>
      <c r="J11" s="16">
        <f t="shared" ref="J11:J14" si="3">I11/I$15*100</f>
        <v>49.086767127770273</v>
      </c>
      <c r="K11" s="9">
        <v>1728232</v>
      </c>
      <c r="L11" s="16">
        <f t="shared" ref="L11:L14" si="4">K11/K$15*100</f>
        <v>22.897935534680911</v>
      </c>
      <c r="M11" s="9">
        <v>2207385</v>
      </c>
      <c r="N11" s="16">
        <f t="shared" ref="N11:N14" si="5">M11/M$15*100</f>
        <v>29.246396679729976</v>
      </c>
      <c r="O11" s="9">
        <v>1217409</v>
      </c>
      <c r="P11" s="16">
        <f t="shared" ref="P11:P14" si="6">O11/O$15*100</f>
        <v>16.129867009288972</v>
      </c>
    </row>
    <row r="12" spans="2:16" x14ac:dyDescent="0.3">
      <c r="B12" s="8" t="s">
        <v>128</v>
      </c>
      <c r="C12" s="9">
        <v>3051477</v>
      </c>
      <c r="D12" s="16">
        <f t="shared" si="0"/>
        <v>40.430063959624334</v>
      </c>
      <c r="E12" s="9">
        <v>3011989</v>
      </c>
      <c r="F12" s="16">
        <f t="shared" si="1"/>
        <v>39.906872388917392</v>
      </c>
      <c r="G12" s="9">
        <v>5194688</v>
      </c>
      <c r="H12" s="16">
        <f t="shared" si="2"/>
        <v>68.826188368065871</v>
      </c>
      <c r="I12" s="9">
        <v>3350265</v>
      </c>
      <c r="J12" s="16">
        <f t="shared" si="3"/>
        <v>44.388802630748827</v>
      </c>
      <c r="K12" s="9">
        <v>5544551</v>
      </c>
      <c r="L12" s="16">
        <f t="shared" si="4"/>
        <v>73.461648301125422</v>
      </c>
      <c r="M12" s="9">
        <v>4971779</v>
      </c>
      <c r="N12" s="16">
        <f t="shared" si="5"/>
        <v>65.872795564865754</v>
      </c>
      <c r="O12" s="9">
        <v>6087076</v>
      </c>
      <c r="P12" s="16">
        <f t="shared" si="6"/>
        <v>80.649745776016672</v>
      </c>
    </row>
    <row r="13" spans="2:16" x14ac:dyDescent="0.3">
      <c r="B13" s="8" t="s">
        <v>40</v>
      </c>
      <c r="C13" s="9">
        <v>32642.54</v>
      </c>
      <c r="D13" s="16">
        <f t="shared" si="0"/>
        <v>0.43249219312634368</v>
      </c>
      <c r="E13" s="9">
        <v>44712.480000000003</v>
      </c>
      <c r="F13" s="16">
        <f t="shared" si="1"/>
        <v>0.592410939599056</v>
      </c>
      <c r="G13" s="9">
        <v>63346.53</v>
      </c>
      <c r="H13" s="16">
        <f t="shared" si="2"/>
        <v>0.83929972430362254</v>
      </c>
      <c r="I13" s="9">
        <v>50962.76</v>
      </c>
      <c r="J13" s="16">
        <f t="shared" si="3"/>
        <v>0.67522297345380766</v>
      </c>
      <c r="K13" s="9">
        <v>56259.79</v>
      </c>
      <c r="L13" s="16">
        <f t="shared" si="4"/>
        <v>0.74540515660784301</v>
      </c>
      <c r="M13" s="9">
        <v>65354.33</v>
      </c>
      <c r="N13" s="16">
        <f t="shared" si="5"/>
        <v>0.8659018068519887</v>
      </c>
      <c r="O13" s="9">
        <v>55017.47</v>
      </c>
      <c r="P13" s="16">
        <f t="shared" si="6"/>
        <v>0.72894522242528659</v>
      </c>
    </row>
    <row r="14" spans="2:16" x14ac:dyDescent="0.3">
      <c r="B14" s="8" t="s">
        <v>37</v>
      </c>
      <c r="C14" s="9">
        <v>6188.69</v>
      </c>
      <c r="D14" s="16">
        <f t="shared" si="0"/>
        <v>8.1996073549395102E-2</v>
      </c>
      <c r="E14" s="9">
        <v>5027.04</v>
      </c>
      <c r="F14" s="16">
        <f t="shared" si="1"/>
        <v>6.6604972253877182E-2</v>
      </c>
      <c r="G14" s="9">
        <v>19902.34</v>
      </c>
      <c r="H14" s="16">
        <f t="shared" si="2"/>
        <v>0.26369287275872821</v>
      </c>
      <c r="I14" s="9">
        <v>8344.07</v>
      </c>
      <c r="J14" s="16">
        <f t="shared" si="3"/>
        <v>0.11055342677882267</v>
      </c>
      <c r="K14" s="9">
        <v>6829.06</v>
      </c>
      <c r="L14" s="16">
        <f t="shared" si="4"/>
        <v>9.0480546386404154E-2</v>
      </c>
      <c r="M14" s="9">
        <v>5027.04</v>
      </c>
      <c r="N14" s="16">
        <f t="shared" si="5"/>
        <v>6.6604967400281226E-2</v>
      </c>
      <c r="O14" s="9">
        <v>23211.71</v>
      </c>
      <c r="P14" s="16">
        <f t="shared" si="6"/>
        <v>0.30753986158980501</v>
      </c>
    </row>
    <row r="15" spans="2:16" ht="15" x14ac:dyDescent="0.3">
      <c r="B15" s="3" t="s">
        <v>116</v>
      </c>
      <c r="C15" s="4">
        <f>SUM(C10:C14)</f>
        <v>7547544.3300000001</v>
      </c>
      <c r="D15" s="5">
        <f>SUM(D10:D14)</f>
        <v>100.00000000000001</v>
      </c>
      <c r="E15" s="4">
        <f t="shared" ref="E15:P15" si="7">SUM(E10:E14)</f>
        <v>7547544.6200000001</v>
      </c>
      <c r="F15" s="5">
        <f t="shared" si="7"/>
        <v>100</v>
      </c>
      <c r="G15" s="4">
        <f t="shared" si="7"/>
        <v>7547545.6699999999</v>
      </c>
      <c r="H15" s="5">
        <f t="shared" si="7"/>
        <v>100</v>
      </c>
      <c r="I15" s="4">
        <f t="shared" si="7"/>
        <v>7547545.3300000001</v>
      </c>
      <c r="J15" s="5">
        <f t="shared" si="7"/>
        <v>100.00000000000001</v>
      </c>
      <c r="K15" s="4">
        <f t="shared" si="7"/>
        <v>7547545.0499999998</v>
      </c>
      <c r="L15" s="5">
        <f t="shared" si="7"/>
        <v>100.00000000000001</v>
      </c>
      <c r="M15" s="4">
        <f t="shared" si="7"/>
        <v>7547545.1699999999</v>
      </c>
      <c r="N15" s="5">
        <f t="shared" si="7"/>
        <v>100</v>
      </c>
      <c r="O15" s="4">
        <f t="shared" si="7"/>
        <v>7547545.1799999997</v>
      </c>
      <c r="P15" s="5">
        <f t="shared" si="7"/>
        <v>100</v>
      </c>
    </row>
    <row r="16" spans="2:16" ht="14.15" customHeight="1" x14ac:dyDescent="0.3">
      <c r="B16" s="71" t="s">
        <v>130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2:16" s="37" customFormat="1" ht="14.15" customHeight="1" x14ac:dyDescent="0.3">
      <c r="B17" s="83" t="s">
        <v>129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</row>
    <row r="18" spans="2:16" x14ac:dyDescent="0.3">
      <c r="B18" s="74" t="s">
        <v>394</v>
      </c>
      <c r="C18" s="74"/>
      <c r="D18" s="74"/>
      <c r="E18" s="74"/>
      <c r="F18" s="74"/>
      <c r="G18" s="74"/>
      <c r="H18" s="72"/>
      <c r="I18" s="72"/>
      <c r="J18" s="72"/>
      <c r="K18" s="72"/>
      <c r="L18" s="72"/>
      <c r="M18" s="72"/>
      <c r="N18" s="72"/>
      <c r="O18" s="72"/>
      <c r="P18" s="72"/>
    </row>
  </sheetData>
  <mergeCells count="19">
    <mergeCell ref="B6:P6"/>
    <mergeCell ref="B7:P7"/>
    <mergeCell ref="B8:B9"/>
    <mergeCell ref="C8:D8"/>
    <mergeCell ref="E8:F8"/>
    <mergeCell ref="G8:H8"/>
    <mergeCell ref="I8:J8"/>
    <mergeCell ref="K8:L8"/>
    <mergeCell ref="M8:N8"/>
    <mergeCell ref="O8:P8"/>
    <mergeCell ref="H18:J18"/>
    <mergeCell ref="K18:M18"/>
    <mergeCell ref="N18:P18"/>
    <mergeCell ref="B18:G18"/>
    <mergeCell ref="B16:P16"/>
    <mergeCell ref="H17:J17"/>
    <mergeCell ref="K17:M17"/>
    <mergeCell ref="N17:P17"/>
    <mergeCell ref="B17:G17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AB43-C949-49E7-93CF-F467CEC52C5E}">
  <dimension ref="B6:D18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1.4531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139</v>
      </c>
      <c r="C6" s="67"/>
      <c r="D6" s="67"/>
    </row>
    <row r="7" spans="2:4" ht="45" customHeight="1" x14ac:dyDescent="0.3">
      <c r="B7" s="73" t="s">
        <v>132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128</v>
      </c>
      <c r="C9" s="9">
        <v>6454847</v>
      </c>
      <c r="D9" s="20">
        <v>85.522469514475191</v>
      </c>
    </row>
    <row r="10" spans="2:4" x14ac:dyDescent="0.3">
      <c r="B10" s="8" t="s">
        <v>138</v>
      </c>
      <c r="C10" s="9">
        <v>496258.6</v>
      </c>
      <c r="D10" s="20">
        <v>6.5750994546882575</v>
      </c>
    </row>
    <row r="11" spans="2:4" x14ac:dyDescent="0.3">
      <c r="B11" s="8" t="s">
        <v>133</v>
      </c>
      <c r="C11" s="9">
        <v>346320.4</v>
      </c>
      <c r="D11" s="20">
        <v>4.588517102146783</v>
      </c>
    </row>
    <row r="12" spans="2:4" x14ac:dyDescent="0.3">
      <c r="B12" s="8" t="s">
        <v>134</v>
      </c>
      <c r="C12" s="9">
        <v>194894.4</v>
      </c>
      <c r="D12" s="20">
        <v>2.5822223799482673</v>
      </c>
    </row>
    <row r="13" spans="2:4" x14ac:dyDescent="0.3">
      <c r="B13" s="8" t="s">
        <v>135</v>
      </c>
      <c r="C13" s="9">
        <v>35325.160000000003</v>
      </c>
      <c r="D13" s="20">
        <v>0.46803509350321676</v>
      </c>
    </row>
    <row r="14" spans="2:4" x14ac:dyDescent="0.3">
      <c r="B14" s="8" t="s">
        <v>137</v>
      </c>
      <c r="C14" s="9">
        <v>15039.7</v>
      </c>
      <c r="D14" s="20">
        <v>0.19926611502284292</v>
      </c>
    </row>
    <row r="15" spans="2:4" x14ac:dyDescent="0.3">
      <c r="B15" s="8" t="s">
        <v>136</v>
      </c>
      <c r="C15" s="9">
        <v>4859.8900000000003</v>
      </c>
      <c r="D15" s="20">
        <v>6.4390340215454034E-2</v>
      </c>
    </row>
    <row r="16" spans="2:4" ht="15" x14ac:dyDescent="0.3">
      <c r="B16" s="3" t="s">
        <v>7</v>
      </c>
      <c r="C16" s="4">
        <v>7547545.1499999994</v>
      </c>
      <c r="D16" s="5">
        <v>100.00000000000001</v>
      </c>
    </row>
    <row r="17" spans="2:4" ht="14.5" customHeight="1" x14ac:dyDescent="0.3">
      <c r="B17" s="71" t="s">
        <v>8</v>
      </c>
      <c r="C17" s="71"/>
      <c r="D17" s="71"/>
    </row>
    <row r="18" spans="2:4" ht="24" customHeight="1" x14ac:dyDescent="0.3">
      <c r="B18" s="72" t="s">
        <v>394</v>
      </c>
      <c r="C18" s="72"/>
      <c r="D18" s="72"/>
    </row>
  </sheetData>
  <sortState xmlns:xlrd2="http://schemas.microsoft.com/office/spreadsheetml/2017/richdata2" ref="B9:D15">
    <sortCondition descending="1" ref="D9:D15"/>
  </sortState>
  <mergeCells count="4">
    <mergeCell ref="B6:D6"/>
    <mergeCell ref="B7:D7"/>
    <mergeCell ref="B17:D17"/>
    <mergeCell ref="B18:D18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77F14-E0B6-4556-9CB9-65B06426B944}">
  <dimension ref="B6:E23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5.72656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5" x14ac:dyDescent="0.3">
      <c r="B6" s="67" t="s">
        <v>145</v>
      </c>
      <c r="C6" s="67"/>
      <c r="D6" s="67"/>
    </row>
    <row r="7" spans="2:5" ht="60" customHeight="1" x14ac:dyDescent="0.3">
      <c r="B7" s="73" t="s">
        <v>409</v>
      </c>
      <c r="C7" s="73"/>
      <c r="D7" s="73"/>
    </row>
    <row r="8" spans="2:5" ht="20.149999999999999" customHeight="1" x14ac:dyDescent="0.3">
      <c r="B8" s="1" t="s">
        <v>2</v>
      </c>
      <c r="C8" s="1" t="s">
        <v>3</v>
      </c>
      <c r="D8" s="1" t="s">
        <v>4</v>
      </c>
    </row>
    <row r="9" spans="2:5" x14ac:dyDescent="0.3">
      <c r="B9" s="8" t="s">
        <v>128</v>
      </c>
      <c r="C9" s="9">
        <v>4012595</v>
      </c>
      <c r="D9" s="20">
        <v>53.164236455453185</v>
      </c>
    </row>
    <row r="10" spans="2:5" x14ac:dyDescent="0.3">
      <c r="B10" s="8" t="s">
        <v>142</v>
      </c>
      <c r="C10" s="9">
        <v>1351544</v>
      </c>
      <c r="D10" s="20">
        <v>17.907066323899876</v>
      </c>
    </row>
    <row r="11" spans="2:5" x14ac:dyDescent="0.3">
      <c r="B11" s="8" t="s">
        <v>143</v>
      </c>
      <c r="C11" s="9">
        <v>959056.2</v>
      </c>
      <c r="D11" s="20">
        <v>12.70686191625828</v>
      </c>
    </row>
    <row r="12" spans="2:5" x14ac:dyDescent="0.3">
      <c r="B12" s="8" t="s">
        <v>141</v>
      </c>
      <c r="C12" s="9">
        <v>747212.1</v>
      </c>
      <c r="D12" s="20">
        <v>9.9000673546110995</v>
      </c>
    </row>
    <row r="13" spans="2:5" x14ac:dyDescent="0.3">
      <c r="B13" s="8" t="s">
        <v>138</v>
      </c>
      <c r="C13" s="9">
        <v>442735.8</v>
      </c>
      <c r="D13" s="20">
        <v>5.8659572567114866</v>
      </c>
      <c r="E13" s="19"/>
    </row>
    <row r="14" spans="2:5" x14ac:dyDescent="0.3">
      <c r="B14" s="8" t="s">
        <v>140</v>
      </c>
      <c r="C14" s="9">
        <v>34402.519999999997</v>
      </c>
      <c r="D14" s="20">
        <v>0.45581069306607247</v>
      </c>
    </row>
    <row r="15" spans="2:5" ht="15" x14ac:dyDescent="0.3">
      <c r="B15" s="3" t="s">
        <v>116</v>
      </c>
      <c r="C15" s="4">
        <v>7547545.6200000001</v>
      </c>
      <c r="D15" s="5">
        <v>100</v>
      </c>
      <c r="E15" s="19"/>
    </row>
    <row r="16" spans="2:5" ht="24" customHeight="1" x14ac:dyDescent="0.3">
      <c r="B16" s="69" t="s">
        <v>144</v>
      </c>
      <c r="C16" s="69"/>
      <c r="D16" s="69"/>
    </row>
    <row r="17" spans="2:5" ht="14.5" customHeight="1" x14ac:dyDescent="0.3">
      <c r="B17" s="83" t="s">
        <v>115</v>
      </c>
      <c r="C17" s="83"/>
      <c r="D17" s="83"/>
      <c r="E17" s="19"/>
    </row>
    <row r="18" spans="2:5" ht="24" customHeight="1" x14ac:dyDescent="0.3">
      <c r="B18" s="72" t="s">
        <v>394</v>
      </c>
      <c r="C18" s="72"/>
      <c r="D18" s="72"/>
    </row>
    <row r="19" spans="2:5" x14ac:dyDescent="0.3">
      <c r="E19" s="19"/>
    </row>
    <row r="21" spans="2:5" x14ac:dyDescent="0.3">
      <c r="E21" s="19"/>
    </row>
    <row r="23" spans="2:5" x14ac:dyDescent="0.3">
      <c r="E23" s="19"/>
    </row>
  </sheetData>
  <sortState xmlns:xlrd2="http://schemas.microsoft.com/office/spreadsheetml/2017/richdata2" ref="B9:D14">
    <sortCondition descending="1" ref="D9:D14"/>
  </sortState>
  <mergeCells count="5">
    <mergeCell ref="B6:D6"/>
    <mergeCell ref="B7:D7"/>
    <mergeCell ref="B16:D16"/>
    <mergeCell ref="B17:D17"/>
    <mergeCell ref="B18:D18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A3369-CDD5-49FA-B2BD-5F8AF911F71F}">
  <dimension ref="B6:D22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30.72656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153</v>
      </c>
      <c r="C6" s="67"/>
      <c r="D6" s="67"/>
    </row>
    <row r="7" spans="2:4" ht="30" customHeight="1" x14ac:dyDescent="0.3">
      <c r="B7" s="73" t="s">
        <v>410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146</v>
      </c>
      <c r="C9" s="9">
        <v>3025182</v>
      </c>
      <c r="D9" s="20">
        <v>40.08166426674309</v>
      </c>
    </row>
    <row r="10" spans="2:4" x14ac:dyDescent="0.3">
      <c r="B10" s="8" t="s">
        <v>152</v>
      </c>
      <c r="C10" s="9">
        <v>2176675</v>
      </c>
      <c r="D10" s="20">
        <v>28.839506703336532</v>
      </c>
    </row>
    <row r="11" spans="2:4" x14ac:dyDescent="0.3">
      <c r="B11" s="8" t="s">
        <v>150</v>
      </c>
      <c r="C11" s="9">
        <v>1077804</v>
      </c>
      <c r="D11" s="20">
        <v>14.280191430913172</v>
      </c>
    </row>
    <row r="12" spans="2:4" x14ac:dyDescent="0.3">
      <c r="B12" s="8" t="s">
        <v>147</v>
      </c>
      <c r="C12" s="9">
        <v>646684.6</v>
      </c>
      <c r="D12" s="20">
        <v>8.5681440070954569</v>
      </c>
    </row>
    <row r="13" spans="2:4" x14ac:dyDescent="0.3">
      <c r="B13" s="8" t="s">
        <v>151</v>
      </c>
      <c r="C13" s="9">
        <v>266518.09999999998</v>
      </c>
      <c r="D13" s="20">
        <v>3.5311888690367264</v>
      </c>
    </row>
    <row r="14" spans="2:4" x14ac:dyDescent="0.3">
      <c r="B14" s="8" t="s">
        <v>149</v>
      </c>
      <c r="C14" s="9">
        <v>156904.20000000001</v>
      </c>
      <c r="D14" s="20">
        <v>2.0788770614270189</v>
      </c>
    </row>
    <row r="15" spans="2:4" x14ac:dyDescent="0.3">
      <c r="B15" s="8" t="s">
        <v>408</v>
      </c>
      <c r="C15" s="9">
        <v>142461.1</v>
      </c>
      <c r="D15" s="20">
        <v>1.887515521800313</v>
      </c>
    </row>
    <row r="16" spans="2:4" x14ac:dyDescent="0.3">
      <c r="B16" s="8" t="s">
        <v>148</v>
      </c>
      <c r="C16" s="9">
        <v>55316.88</v>
      </c>
      <c r="D16" s="20">
        <v>0.7329121396477023</v>
      </c>
    </row>
    <row r="17" spans="2:4" ht="15" x14ac:dyDescent="0.3">
      <c r="B17" s="3" t="s">
        <v>116</v>
      </c>
      <c r="C17" s="4">
        <v>7547545.879999999</v>
      </c>
      <c r="D17" s="5">
        <v>100</v>
      </c>
    </row>
    <row r="18" spans="2:4" ht="15" customHeight="1" x14ac:dyDescent="0.3">
      <c r="B18" s="69" t="s">
        <v>130</v>
      </c>
      <c r="C18" s="69"/>
      <c r="D18" s="69"/>
    </row>
    <row r="19" spans="2:4" ht="14.5" customHeight="1" x14ac:dyDescent="0.3">
      <c r="B19" s="83" t="s">
        <v>115</v>
      </c>
      <c r="C19" s="83"/>
      <c r="D19" s="83"/>
    </row>
    <row r="20" spans="2:4" x14ac:dyDescent="0.3">
      <c r="B20" s="72" t="s">
        <v>398</v>
      </c>
      <c r="C20" s="72"/>
      <c r="D20" s="72"/>
    </row>
    <row r="22" spans="2:4" x14ac:dyDescent="0.3">
      <c r="B22" s="29"/>
    </row>
  </sheetData>
  <sortState xmlns:xlrd2="http://schemas.microsoft.com/office/spreadsheetml/2017/richdata2" ref="B9:D16">
    <sortCondition descending="1" ref="D9:D16"/>
  </sortState>
  <mergeCells count="5">
    <mergeCell ref="B6:D6"/>
    <mergeCell ref="B7:D7"/>
    <mergeCell ref="B18:D18"/>
    <mergeCell ref="B19:D19"/>
    <mergeCell ref="B20:D20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8DB3C-A9C3-41D5-8299-B3D43C1C3983}">
  <dimension ref="B6:D25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50.72656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164</v>
      </c>
      <c r="C6" s="67"/>
      <c r="D6" s="67"/>
    </row>
    <row r="7" spans="2:4" ht="15" customHeight="1" x14ac:dyDescent="0.3">
      <c r="B7" s="73" t="s">
        <v>154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158</v>
      </c>
      <c r="C9" s="9">
        <v>2428089</v>
      </c>
      <c r="D9" s="20">
        <v>32.170579458556446</v>
      </c>
    </row>
    <row r="10" spans="2:4" x14ac:dyDescent="0.3">
      <c r="B10" s="8" t="s">
        <v>163</v>
      </c>
      <c r="C10" s="9">
        <v>1889820</v>
      </c>
      <c r="D10" s="20">
        <v>25.038869857064196</v>
      </c>
    </row>
    <row r="11" spans="2:4" x14ac:dyDescent="0.3">
      <c r="B11" s="8" t="s">
        <v>162</v>
      </c>
      <c r="C11" s="9">
        <v>979944.4</v>
      </c>
      <c r="D11" s="20">
        <v>12.983617645468279</v>
      </c>
    </row>
    <row r="12" spans="2:4" x14ac:dyDescent="0.3">
      <c r="B12" s="8" t="s">
        <v>156</v>
      </c>
      <c r="C12" s="9">
        <v>895595.1</v>
      </c>
      <c r="D12" s="20">
        <v>11.866044995568041</v>
      </c>
    </row>
    <row r="13" spans="2:4" x14ac:dyDescent="0.3">
      <c r="B13" s="8" t="s">
        <v>160</v>
      </c>
      <c r="C13" s="9">
        <v>488776</v>
      </c>
      <c r="D13" s="20">
        <v>6.4759599608726806</v>
      </c>
    </row>
    <row r="14" spans="2:4" x14ac:dyDescent="0.3">
      <c r="B14" s="8" t="s">
        <v>155</v>
      </c>
      <c r="C14" s="9">
        <v>371324.8</v>
      </c>
      <c r="D14" s="20">
        <v>4.9198089457728207</v>
      </c>
    </row>
    <row r="15" spans="2:4" x14ac:dyDescent="0.3">
      <c r="B15" s="8" t="s">
        <v>159</v>
      </c>
      <c r="C15" s="9">
        <v>218506.4</v>
      </c>
      <c r="D15" s="20">
        <v>2.8950658330082293</v>
      </c>
    </row>
    <row r="16" spans="2:4" x14ac:dyDescent="0.3">
      <c r="B16" s="8" t="s">
        <v>161</v>
      </c>
      <c r="C16" s="9">
        <v>80289.320000000007</v>
      </c>
      <c r="D16" s="20">
        <v>1.0637805898933135</v>
      </c>
    </row>
    <row r="17" spans="2:4" x14ac:dyDescent="0.3">
      <c r="B17" s="8" t="s">
        <v>157</v>
      </c>
      <c r="C17" s="9">
        <v>75174.009999999995</v>
      </c>
      <c r="D17" s="20">
        <v>0.9960061027101218</v>
      </c>
    </row>
    <row r="18" spans="2:4" x14ac:dyDescent="0.3">
      <c r="B18" s="8" t="s">
        <v>89</v>
      </c>
      <c r="C18" s="9">
        <v>74635.16</v>
      </c>
      <c r="D18" s="20">
        <v>0.98886669524143223</v>
      </c>
    </row>
    <row r="19" spans="2:4" x14ac:dyDescent="0.3">
      <c r="B19" s="8" t="s">
        <v>40</v>
      </c>
      <c r="C19" s="9">
        <v>29211.16</v>
      </c>
      <c r="D19" s="20">
        <v>0.38702862368578983</v>
      </c>
    </row>
    <row r="20" spans="2:4" x14ac:dyDescent="0.3">
      <c r="B20" s="8" t="s">
        <v>37</v>
      </c>
      <c r="C20" s="9">
        <v>16179.77</v>
      </c>
      <c r="D20" s="20">
        <v>0.21437129215863501</v>
      </c>
    </row>
    <row r="21" spans="2:4" ht="15" x14ac:dyDescent="0.3">
      <c r="B21" s="3" t="s">
        <v>7</v>
      </c>
      <c r="C21" s="4">
        <v>7547545.120000001</v>
      </c>
      <c r="D21" s="5">
        <v>99.999999999999986</v>
      </c>
    </row>
    <row r="22" spans="2:4" x14ac:dyDescent="0.3">
      <c r="B22" s="71" t="s">
        <v>8</v>
      </c>
      <c r="C22" s="71"/>
      <c r="D22" s="71"/>
    </row>
    <row r="23" spans="2:4" x14ac:dyDescent="0.3">
      <c r="B23" s="72" t="s">
        <v>394</v>
      </c>
      <c r="C23" s="72"/>
      <c r="D23" s="72"/>
    </row>
    <row r="25" spans="2:4" x14ac:dyDescent="0.3">
      <c r="B25" s="29"/>
    </row>
  </sheetData>
  <sortState xmlns:xlrd2="http://schemas.microsoft.com/office/spreadsheetml/2017/richdata2" ref="B9:D20">
    <sortCondition descending="1" ref="D9:D20"/>
  </sortState>
  <mergeCells count="4">
    <mergeCell ref="B6:D6"/>
    <mergeCell ref="B7:D7"/>
    <mergeCell ref="B22:D22"/>
    <mergeCell ref="B23:D23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C8996-5099-4C7E-BBAB-44BF11CD5CB1}">
  <dimension ref="B6:D18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30.72656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171</v>
      </c>
      <c r="C6" s="67"/>
      <c r="D6" s="67"/>
    </row>
    <row r="7" spans="2:4" ht="15" customHeight="1" x14ac:dyDescent="0.3">
      <c r="B7" s="73" t="s">
        <v>165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167</v>
      </c>
      <c r="C9" s="9">
        <v>6175381</v>
      </c>
      <c r="D9" s="20">
        <v>81.819735014457905</v>
      </c>
    </row>
    <row r="10" spans="2:4" x14ac:dyDescent="0.3">
      <c r="B10" s="8" t="s">
        <v>166</v>
      </c>
      <c r="C10" s="9">
        <v>720344.8</v>
      </c>
      <c r="D10" s="20">
        <v>9.5440946323866793</v>
      </c>
    </row>
    <row r="11" spans="2:4" x14ac:dyDescent="0.3">
      <c r="B11" s="8" t="s">
        <v>169</v>
      </c>
      <c r="C11" s="9">
        <v>371963.1</v>
      </c>
      <c r="D11" s="20">
        <v>4.9282663332280725</v>
      </c>
    </row>
    <row r="12" spans="2:4" x14ac:dyDescent="0.3">
      <c r="B12" s="8" t="s">
        <v>168</v>
      </c>
      <c r="C12" s="9">
        <v>234354.8</v>
      </c>
      <c r="D12" s="20">
        <v>3.1050469008092425</v>
      </c>
    </row>
    <row r="13" spans="2:4" x14ac:dyDescent="0.3">
      <c r="B13" s="8" t="s">
        <v>170</v>
      </c>
      <c r="C13" s="9">
        <v>45500.91</v>
      </c>
      <c r="D13" s="20">
        <v>0.60285711911810758</v>
      </c>
    </row>
    <row r="14" spans="2:4" ht="15" x14ac:dyDescent="0.3">
      <c r="B14" s="3" t="s">
        <v>7</v>
      </c>
      <c r="C14" s="4">
        <v>7547544.6099999994</v>
      </c>
      <c r="D14" s="5">
        <v>100</v>
      </c>
    </row>
    <row r="15" spans="2:4" ht="14.5" customHeight="1" x14ac:dyDescent="0.3">
      <c r="B15" s="71" t="s">
        <v>106</v>
      </c>
      <c r="C15" s="71"/>
      <c r="D15" s="71"/>
    </row>
    <row r="16" spans="2:4" x14ac:dyDescent="0.3">
      <c r="B16" s="84" t="s">
        <v>399</v>
      </c>
      <c r="C16" s="72"/>
      <c r="D16" s="72"/>
    </row>
    <row r="18" spans="2:2" x14ac:dyDescent="0.3">
      <c r="B18" s="29"/>
    </row>
  </sheetData>
  <sortState xmlns:xlrd2="http://schemas.microsoft.com/office/spreadsheetml/2017/richdata2" ref="B9:D13">
    <sortCondition descending="1" ref="D9:D13"/>
  </sortState>
  <mergeCells count="4">
    <mergeCell ref="B6:D6"/>
    <mergeCell ref="B7:D7"/>
    <mergeCell ref="B15:D15"/>
    <mergeCell ref="B16:D16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8B5ED-A58D-47C6-B5E0-D57CC4FF4D61}">
  <dimension ref="B6:D17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30.72656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173</v>
      </c>
      <c r="C6" s="67"/>
      <c r="D6" s="67"/>
    </row>
    <row r="7" spans="2:4" ht="30" customHeight="1" x14ac:dyDescent="0.3">
      <c r="B7" s="73" t="s">
        <v>382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43</v>
      </c>
      <c r="C9" s="9">
        <v>4359079</v>
      </c>
      <c r="D9" s="20">
        <f t="shared" ref="D9:D14" si="0">C9/C$15*100</f>
        <v>63.214211112696518</v>
      </c>
    </row>
    <row r="10" spans="2:4" x14ac:dyDescent="0.3">
      <c r="B10" s="8" t="s">
        <v>44</v>
      </c>
      <c r="C10" s="9">
        <v>2152006</v>
      </c>
      <c r="D10" s="20">
        <f t="shared" si="0"/>
        <v>31.20782201923608</v>
      </c>
    </row>
    <row r="11" spans="2:4" x14ac:dyDescent="0.3">
      <c r="B11" s="8" t="s">
        <v>45</v>
      </c>
      <c r="C11" s="9">
        <v>311641.09999999998</v>
      </c>
      <c r="D11" s="20">
        <f t="shared" si="0"/>
        <v>4.5193368339488611</v>
      </c>
    </row>
    <row r="12" spans="2:4" x14ac:dyDescent="0.3">
      <c r="B12" s="8" t="s">
        <v>46</v>
      </c>
      <c r="C12" s="9">
        <v>32519.78</v>
      </c>
      <c r="D12" s="20">
        <f t="shared" si="0"/>
        <v>0.4715932512942404</v>
      </c>
    </row>
    <row r="13" spans="2:4" x14ac:dyDescent="0.3">
      <c r="B13" s="8" t="s">
        <v>40</v>
      </c>
      <c r="C13" s="9">
        <v>30718.33</v>
      </c>
      <c r="D13" s="20">
        <f t="shared" si="0"/>
        <v>0.44546909969961063</v>
      </c>
    </row>
    <row r="14" spans="2:4" x14ac:dyDescent="0.3">
      <c r="B14" s="8" t="s">
        <v>37</v>
      </c>
      <c r="C14" s="9">
        <v>9762.1200000000008</v>
      </c>
      <c r="D14" s="20">
        <f t="shared" si="0"/>
        <v>0.1415676831246869</v>
      </c>
    </row>
    <row r="15" spans="2:4" ht="15" x14ac:dyDescent="0.3">
      <c r="B15" s="3" t="s">
        <v>7</v>
      </c>
      <c r="C15" s="4">
        <f>SUM(C9:C14)</f>
        <v>6895726.3300000001</v>
      </c>
      <c r="D15" s="5">
        <f>SUM(D9:D14)</f>
        <v>99.999999999999986</v>
      </c>
    </row>
    <row r="16" spans="2:4" ht="24.75" customHeight="1" x14ac:dyDescent="0.3">
      <c r="B16" s="70" t="s">
        <v>172</v>
      </c>
      <c r="C16" s="70"/>
      <c r="D16" s="70"/>
    </row>
    <row r="17" spans="2:4" x14ac:dyDescent="0.3">
      <c r="B17" s="74" t="s">
        <v>394</v>
      </c>
      <c r="C17" s="74"/>
      <c r="D17" s="74"/>
    </row>
  </sheetData>
  <mergeCells count="4">
    <mergeCell ref="B6:D6"/>
    <mergeCell ref="B7:D7"/>
    <mergeCell ref="B16:D16"/>
    <mergeCell ref="B17:D17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30E17-496B-41C5-8C09-785C586B84C2}">
  <dimension ref="A6:D22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14" style="6" customWidth="1"/>
    <col min="3" max="3" width="15.7265625" style="6" customWidth="1"/>
    <col min="4" max="4" width="10.7265625" style="6" customWidth="1"/>
    <col min="5" max="16384" width="11.453125" style="6"/>
  </cols>
  <sheetData>
    <row r="6" spans="1:4" x14ac:dyDescent="0.3">
      <c r="B6" s="67" t="s">
        <v>174</v>
      </c>
      <c r="C6" s="67"/>
      <c r="D6" s="67"/>
    </row>
    <row r="7" spans="1:4" ht="75" customHeight="1" x14ac:dyDescent="0.3">
      <c r="B7" s="73" t="s">
        <v>383</v>
      </c>
      <c r="C7" s="73"/>
      <c r="D7" s="73"/>
    </row>
    <row r="8" spans="1:4" ht="21" customHeight="1" x14ac:dyDescent="0.3">
      <c r="A8" s="39"/>
      <c r="B8" s="38" t="s">
        <v>2</v>
      </c>
      <c r="C8" s="38" t="s">
        <v>3</v>
      </c>
      <c r="D8" s="38" t="s">
        <v>4</v>
      </c>
    </row>
    <row r="9" spans="1:4" x14ac:dyDescent="0.3">
      <c r="B9" s="30">
        <v>0</v>
      </c>
      <c r="C9" s="9">
        <v>286973.7</v>
      </c>
      <c r="D9" s="16">
        <f t="shared" ref="D9:D19" si="0">C9/C$20*100</f>
        <v>3.8418492059129137</v>
      </c>
    </row>
    <row r="10" spans="1:4" x14ac:dyDescent="0.3">
      <c r="B10" s="30">
        <v>1</v>
      </c>
      <c r="C10" s="9">
        <v>59276.91</v>
      </c>
      <c r="D10" s="16">
        <f t="shared" si="0"/>
        <v>0.79356731858170704</v>
      </c>
    </row>
    <row r="11" spans="1:4" x14ac:dyDescent="0.3">
      <c r="B11" s="30">
        <v>2</v>
      </c>
      <c r="C11" s="9">
        <v>186031</v>
      </c>
      <c r="D11" s="16">
        <f t="shared" si="0"/>
        <v>2.4904827502491873</v>
      </c>
    </row>
    <row r="12" spans="1:4" x14ac:dyDescent="0.3">
      <c r="B12" s="30">
        <v>3</v>
      </c>
      <c r="C12" s="9">
        <v>198162.9</v>
      </c>
      <c r="D12" s="16">
        <f t="shared" si="0"/>
        <v>2.6528980878958599</v>
      </c>
    </row>
    <row r="13" spans="1:4" x14ac:dyDescent="0.3">
      <c r="B13" s="30">
        <v>4</v>
      </c>
      <c r="C13" s="9">
        <v>256050.1</v>
      </c>
      <c r="D13" s="16">
        <f t="shared" si="0"/>
        <v>3.4278607181038616</v>
      </c>
    </row>
    <row r="14" spans="1:4" x14ac:dyDescent="0.3">
      <c r="B14" s="30">
        <v>5</v>
      </c>
      <c r="C14" s="9">
        <v>735074.8</v>
      </c>
      <c r="D14" s="16">
        <f t="shared" si="0"/>
        <v>9.8407851892580886</v>
      </c>
    </row>
    <row r="15" spans="1:4" x14ac:dyDescent="0.3">
      <c r="B15" s="30">
        <v>6</v>
      </c>
      <c r="C15" s="9">
        <v>563393.30000000005</v>
      </c>
      <c r="D15" s="16">
        <f t="shared" si="0"/>
        <v>7.5424058100852314</v>
      </c>
    </row>
    <row r="16" spans="1:4" x14ac:dyDescent="0.3">
      <c r="B16" s="30">
        <v>7</v>
      </c>
      <c r="C16" s="9">
        <v>1312152</v>
      </c>
      <c r="D16" s="16">
        <f t="shared" si="0"/>
        <v>17.566383676403245</v>
      </c>
    </row>
    <row r="17" spans="2:4" x14ac:dyDescent="0.3">
      <c r="B17" s="30">
        <v>8</v>
      </c>
      <c r="C17" s="9">
        <v>1860472</v>
      </c>
      <c r="D17" s="16">
        <f t="shared" si="0"/>
        <v>24.906996271167742</v>
      </c>
    </row>
    <row r="18" spans="2:4" x14ac:dyDescent="0.3">
      <c r="B18" s="30">
        <v>9</v>
      </c>
      <c r="C18" s="9">
        <v>1092163</v>
      </c>
      <c r="D18" s="16">
        <f t="shared" si="0"/>
        <v>14.621289526801466</v>
      </c>
    </row>
    <row r="19" spans="2:4" x14ac:dyDescent="0.3">
      <c r="B19" s="30">
        <v>10</v>
      </c>
      <c r="C19" s="9">
        <v>919926.6</v>
      </c>
      <c r="D19" s="16">
        <f t="shared" si="0"/>
        <v>12.31548144554071</v>
      </c>
    </row>
    <row r="20" spans="2:4" ht="15" x14ac:dyDescent="0.3">
      <c r="B20" s="3" t="s">
        <v>7</v>
      </c>
      <c r="C20" s="4">
        <f>SUM(C9:C19)</f>
        <v>7469676.3099999996</v>
      </c>
      <c r="D20" s="5">
        <f>SUM(D9:D19)</f>
        <v>100.00000000000001</v>
      </c>
    </row>
    <row r="21" spans="2:4" ht="23.25" customHeight="1" x14ac:dyDescent="0.3">
      <c r="B21" s="85" t="s">
        <v>402</v>
      </c>
      <c r="C21" s="85"/>
      <c r="D21" s="85"/>
    </row>
    <row r="22" spans="2:4" ht="23.25" customHeight="1" x14ac:dyDescent="0.3">
      <c r="B22" s="70" t="s">
        <v>394</v>
      </c>
      <c r="C22" s="70"/>
      <c r="D22" s="70"/>
    </row>
  </sheetData>
  <mergeCells count="4">
    <mergeCell ref="B6:D6"/>
    <mergeCell ref="B7:D7"/>
    <mergeCell ref="B21:D21"/>
    <mergeCell ref="B22:D22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FD61F-0DB1-4390-9209-E1F4A399027B}">
  <dimension ref="B6:D15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72656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117</v>
      </c>
      <c r="C6" s="67"/>
      <c r="D6" s="67"/>
    </row>
    <row r="7" spans="2:4" x14ac:dyDescent="0.3">
      <c r="B7" s="73" t="s">
        <v>176</v>
      </c>
      <c r="C7" s="73"/>
      <c r="D7" s="73"/>
    </row>
    <row r="8" spans="2:4" ht="20.149999999999999" customHeight="1" x14ac:dyDescent="0.3">
      <c r="B8" s="38" t="s">
        <v>2</v>
      </c>
      <c r="C8" s="38" t="s">
        <v>3</v>
      </c>
      <c r="D8" s="38" t="s">
        <v>4</v>
      </c>
    </row>
    <row r="9" spans="2:4" x14ac:dyDescent="0.3">
      <c r="B9" s="30" t="s">
        <v>22</v>
      </c>
      <c r="C9" s="9">
        <v>6483791</v>
      </c>
      <c r="D9" s="16">
        <v>85.905964133647089</v>
      </c>
    </row>
    <row r="10" spans="2:4" x14ac:dyDescent="0.3">
      <c r="B10" s="30" t="s">
        <v>21</v>
      </c>
      <c r="C10" s="9">
        <v>1028529</v>
      </c>
      <c r="D10" s="16">
        <v>13.627332433203957</v>
      </c>
    </row>
    <row r="11" spans="2:4" x14ac:dyDescent="0.3">
      <c r="B11" s="30" t="s">
        <v>40</v>
      </c>
      <c r="C11" s="9">
        <v>29297.45</v>
      </c>
      <c r="D11" s="16">
        <v>0.38817193350422907</v>
      </c>
    </row>
    <row r="12" spans="2:4" x14ac:dyDescent="0.3">
      <c r="B12" s="30" t="s">
        <v>37</v>
      </c>
      <c r="C12" s="9">
        <v>5927.2</v>
      </c>
      <c r="D12" s="16">
        <v>7.8531499644722197E-2</v>
      </c>
    </row>
    <row r="13" spans="2:4" ht="15" x14ac:dyDescent="0.3">
      <c r="B13" s="3" t="s">
        <v>7</v>
      </c>
      <c r="C13" s="4">
        <v>7547544.6500000004</v>
      </c>
      <c r="D13" s="5">
        <v>100</v>
      </c>
    </row>
    <row r="14" spans="2:4" ht="15" customHeight="1" x14ac:dyDescent="0.3">
      <c r="B14" s="69" t="s">
        <v>8</v>
      </c>
      <c r="C14" s="69"/>
      <c r="D14" s="69"/>
    </row>
    <row r="15" spans="2:4" ht="24" customHeight="1" x14ac:dyDescent="0.3">
      <c r="B15" s="86" t="s">
        <v>394</v>
      </c>
      <c r="C15" s="86"/>
      <c r="D15" s="86"/>
    </row>
  </sheetData>
  <sortState xmlns:xlrd2="http://schemas.microsoft.com/office/spreadsheetml/2017/richdata2" ref="B9:D12">
    <sortCondition descending="1" ref="D9:D12"/>
  </sortState>
  <mergeCells count="4">
    <mergeCell ref="B6:D6"/>
    <mergeCell ref="B7:D7"/>
    <mergeCell ref="B14:D14"/>
    <mergeCell ref="B15:D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5ED9C-31D2-4D42-B356-9A4D8B98CC2E}">
  <dimension ref="B6:D14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19.1796875" style="6" customWidth="1"/>
    <col min="3" max="3" width="32.81640625" style="6" customWidth="1"/>
    <col min="4" max="16384" width="11.453125" style="6"/>
  </cols>
  <sheetData>
    <row r="6" spans="2:4" x14ac:dyDescent="0.3">
      <c r="B6" s="67" t="s">
        <v>9</v>
      </c>
      <c r="C6" s="67"/>
    </row>
    <row r="7" spans="2:4" x14ac:dyDescent="0.3">
      <c r="B7" s="68" t="s">
        <v>392</v>
      </c>
      <c r="C7" s="68"/>
    </row>
    <row r="8" spans="2:4" ht="20.149999999999999" customHeight="1" x14ac:dyDescent="0.3">
      <c r="B8" s="1" t="s">
        <v>10</v>
      </c>
      <c r="C8" s="1" t="s">
        <v>11</v>
      </c>
    </row>
    <row r="9" spans="2:4" x14ac:dyDescent="0.3">
      <c r="B9" s="8" t="s">
        <v>12</v>
      </c>
      <c r="C9" s="11">
        <v>40.87641</v>
      </c>
    </row>
    <row r="10" spans="2:4" x14ac:dyDescent="0.3">
      <c r="B10" s="8" t="s">
        <v>13</v>
      </c>
      <c r="C10" s="11">
        <v>40</v>
      </c>
    </row>
    <row r="11" spans="2:4" x14ac:dyDescent="0.3">
      <c r="B11" s="8" t="s">
        <v>14</v>
      </c>
      <c r="C11" s="11">
        <v>16</v>
      </c>
    </row>
    <row r="12" spans="2:4" x14ac:dyDescent="0.3">
      <c r="B12" s="12" t="s">
        <v>15</v>
      </c>
      <c r="C12" s="14">
        <v>65</v>
      </c>
    </row>
    <row r="13" spans="2:4" ht="24" customHeight="1" x14ac:dyDescent="0.3">
      <c r="B13" s="69" t="s">
        <v>16</v>
      </c>
      <c r="C13" s="69"/>
      <c r="D13" s="15"/>
    </row>
    <row r="14" spans="2:4" ht="24" customHeight="1" x14ac:dyDescent="0.3">
      <c r="B14" s="70" t="s">
        <v>394</v>
      </c>
      <c r="C14" s="70"/>
      <c r="D14" s="15"/>
    </row>
  </sheetData>
  <mergeCells count="4">
    <mergeCell ref="B14:C14"/>
    <mergeCell ref="B6:C6"/>
    <mergeCell ref="B7:C7"/>
    <mergeCell ref="B13:C13"/>
  </mergeCells>
  <pageMargins left="0.7" right="0.7" top="0.75" bottom="0.75" header="0.3" footer="0.3"/>
  <pageSetup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6A26F-14D2-40F7-969E-B7E3C0B1632A}">
  <dimension ref="B6:AB14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13.1796875" style="6" customWidth="1"/>
    <col min="3" max="28" width="10.7265625" style="6" customWidth="1"/>
    <col min="29" max="16384" width="11.453125" style="6"/>
  </cols>
  <sheetData>
    <row r="6" spans="2:28" x14ac:dyDescent="0.3">
      <c r="B6" s="67" t="s">
        <v>131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</row>
    <row r="7" spans="2:28" ht="14.5" customHeight="1" x14ac:dyDescent="0.3">
      <c r="B7" s="73" t="s">
        <v>384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</row>
    <row r="8" spans="2:28" ht="30" customHeight="1" x14ac:dyDescent="0.3">
      <c r="B8" s="75" t="s">
        <v>2</v>
      </c>
      <c r="C8" s="76" t="s">
        <v>177</v>
      </c>
      <c r="D8" s="76"/>
      <c r="E8" s="76" t="s">
        <v>178</v>
      </c>
      <c r="F8" s="76"/>
      <c r="G8" s="76" t="s">
        <v>179</v>
      </c>
      <c r="H8" s="76"/>
      <c r="I8" s="76" t="s">
        <v>180</v>
      </c>
      <c r="J8" s="76"/>
      <c r="K8" s="76" t="s">
        <v>181</v>
      </c>
      <c r="L8" s="76"/>
      <c r="M8" s="76" t="s">
        <v>182</v>
      </c>
      <c r="N8" s="76"/>
      <c r="O8" s="76" t="s">
        <v>183</v>
      </c>
      <c r="P8" s="76"/>
      <c r="Q8" s="76" t="s">
        <v>184</v>
      </c>
      <c r="R8" s="76"/>
      <c r="S8" s="81" t="s">
        <v>185</v>
      </c>
      <c r="T8" s="81"/>
      <c r="U8" s="81" t="s">
        <v>186</v>
      </c>
      <c r="V8" s="81"/>
      <c r="W8" s="81" t="s">
        <v>187</v>
      </c>
      <c r="X8" s="81"/>
      <c r="Y8" s="81" t="s">
        <v>170</v>
      </c>
      <c r="Z8" s="81"/>
      <c r="AA8" s="81" t="s">
        <v>188</v>
      </c>
      <c r="AB8" s="81"/>
    </row>
    <row r="9" spans="2:28" ht="15" customHeight="1" x14ac:dyDescent="0.3">
      <c r="B9" s="75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  <c r="M9" s="31" t="s">
        <v>3</v>
      </c>
      <c r="N9" s="31" t="s">
        <v>4</v>
      </c>
      <c r="O9" s="31" t="s">
        <v>3</v>
      </c>
      <c r="P9" s="31" t="s">
        <v>4</v>
      </c>
      <c r="Q9" s="31" t="s">
        <v>3</v>
      </c>
      <c r="R9" s="31" t="s">
        <v>4</v>
      </c>
      <c r="S9" s="31" t="s">
        <v>3</v>
      </c>
      <c r="T9" s="31" t="s">
        <v>4</v>
      </c>
      <c r="U9" s="31" t="s">
        <v>3</v>
      </c>
      <c r="V9" s="31" t="s">
        <v>4</v>
      </c>
      <c r="W9" s="31" t="s">
        <v>3</v>
      </c>
      <c r="X9" s="31" t="s">
        <v>4</v>
      </c>
      <c r="Y9" s="31" t="s">
        <v>3</v>
      </c>
      <c r="Z9" s="31" t="s">
        <v>4</v>
      </c>
      <c r="AA9" s="31" t="s">
        <v>3</v>
      </c>
      <c r="AB9" s="31" t="s">
        <v>4</v>
      </c>
    </row>
    <row r="10" spans="2:28" x14ac:dyDescent="0.3">
      <c r="B10" s="8" t="s">
        <v>21</v>
      </c>
      <c r="C10" s="9">
        <v>2560122</v>
      </c>
      <c r="D10" s="16">
        <f>C10/C$12*100</f>
        <v>39.271601726395517</v>
      </c>
      <c r="E10" s="9">
        <v>3247638</v>
      </c>
      <c r="F10" s="16">
        <f>E10/E$12*100</f>
        <v>49.817917305311113</v>
      </c>
      <c r="G10" s="9">
        <v>1735390</v>
      </c>
      <c r="H10" s="16">
        <f>G10/G$12*100</f>
        <v>26.62043268806714</v>
      </c>
      <c r="I10" s="9">
        <v>1364297</v>
      </c>
      <c r="J10" s="16">
        <f>I10/I$12*100</f>
        <v>20.927959066214903</v>
      </c>
      <c r="K10" s="9">
        <v>269112.09999999998</v>
      </c>
      <c r="L10" s="16">
        <f>K10/K$12*100</f>
        <v>4.1281091482501475</v>
      </c>
      <c r="M10" s="9">
        <v>336131</v>
      </c>
      <c r="N10" s="16">
        <f>M10/M$12*100</f>
        <v>5.1561616047575285</v>
      </c>
      <c r="O10" s="9">
        <v>728473.2</v>
      </c>
      <c r="P10" s="16">
        <f>O10/O$12*100</f>
        <v>11.174589683423349</v>
      </c>
      <c r="Q10" s="9">
        <v>264166.5</v>
      </c>
      <c r="R10" s="16">
        <f>Q10/Q$12*100</f>
        <v>4.0522453121947635</v>
      </c>
      <c r="S10" s="9">
        <v>198391.6</v>
      </c>
      <c r="T10" s="16">
        <f>S10/S$12*100</f>
        <v>3.0432754294988955</v>
      </c>
      <c r="U10" s="9">
        <v>125753.2</v>
      </c>
      <c r="V10" s="16">
        <f>U10/U$12*100</f>
        <v>1.9290214264264947</v>
      </c>
      <c r="W10" s="9">
        <v>415638.8</v>
      </c>
      <c r="X10" s="16">
        <f>W10/W$12*100</f>
        <v>6.375790652325156</v>
      </c>
      <c r="Y10" s="9">
        <v>611268.9</v>
      </c>
      <c r="Z10" s="16">
        <f>Y10/Y$12*100</f>
        <v>9.3767051557582484</v>
      </c>
      <c r="AA10" s="9">
        <v>113814.39999999999</v>
      </c>
      <c r="AB10" s="16">
        <f>AA10/AA$12*100</f>
        <v>1.7458832816992575</v>
      </c>
    </row>
    <row r="11" spans="2:28" x14ac:dyDescent="0.3">
      <c r="B11" s="8" t="s">
        <v>22</v>
      </c>
      <c r="C11" s="9">
        <v>3958894</v>
      </c>
      <c r="D11" s="16">
        <f>C11/C$12*100</f>
        <v>60.728398273604476</v>
      </c>
      <c r="E11" s="9">
        <v>3271378</v>
      </c>
      <c r="F11" s="16">
        <f>E11/E$12*100</f>
        <v>50.182082694688887</v>
      </c>
      <c r="G11" s="9">
        <v>4783625</v>
      </c>
      <c r="H11" s="16">
        <f>G11/G$12*100</f>
        <v>73.37956731193286</v>
      </c>
      <c r="I11" s="9">
        <v>5154719</v>
      </c>
      <c r="J11" s="16">
        <f>I11/I$12*100</f>
        <v>79.072040933785104</v>
      </c>
      <c r="K11" s="9">
        <v>6249904</v>
      </c>
      <c r="L11" s="16">
        <f>K11/K$12*100</f>
        <v>95.871890851749853</v>
      </c>
      <c r="M11" s="9">
        <v>6182885</v>
      </c>
      <c r="N11" s="16">
        <f>M11/M$12*100</f>
        <v>94.843838395242472</v>
      </c>
      <c r="O11" s="9">
        <v>5790542</v>
      </c>
      <c r="P11" s="16">
        <f>O11/O$12*100</f>
        <v>88.825410316576651</v>
      </c>
      <c r="Q11" s="9">
        <v>6254849</v>
      </c>
      <c r="R11" s="16">
        <f>Q11/Q$12*100</f>
        <v>95.947754687805244</v>
      </c>
      <c r="S11" s="9">
        <v>6320624</v>
      </c>
      <c r="T11" s="16">
        <f>S11/S$12*100</f>
        <v>96.956724570501109</v>
      </c>
      <c r="U11" s="9">
        <v>6393262</v>
      </c>
      <c r="V11" s="16">
        <f>U11/U$12*100</f>
        <v>98.070978573573498</v>
      </c>
      <c r="W11" s="9">
        <v>6103377</v>
      </c>
      <c r="X11" s="16">
        <f>W11/W$12*100</f>
        <v>93.624209347674849</v>
      </c>
      <c r="Y11" s="9">
        <v>5907747</v>
      </c>
      <c r="Z11" s="16">
        <f>Y11/Y$12*100</f>
        <v>90.623294844241741</v>
      </c>
      <c r="AA11" s="9">
        <v>6405201</v>
      </c>
      <c r="AB11" s="16">
        <f>AA11/AA$12*100</f>
        <v>98.254116718300736</v>
      </c>
    </row>
    <row r="12" spans="2:28" ht="15" x14ac:dyDescent="0.3">
      <c r="B12" s="3" t="s">
        <v>7</v>
      </c>
      <c r="C12" s="4">
        <f>SUM(C10:C11)</f>
        <v>6519016</v>
      </c>
      <c r="D12" s="5">
        <f>SUM(D10:D11)</f>
        <v>100</v>
      </c>
      <c r="E12" s="4">
        <f t="shared" ref="E12:AB12" si="0">SUM(E10:E11)</f>
        <v>6519016</v>
      </c>
      <c r="F12" s="5">
        <f t="shared" si="0"/>
        <v>100</v>
      </c>
      <c r="G12" s="4">
        <f t="shared" si="0"/>
        <v>6519015</v>
      </c>
      <c r="H12" s="5">
        <f t="shared" si="0"/>
        <v>100</v>
      </c>
      <c r="I12" s="4">
        <f t="shared" si="0"/>
        <v>6519016</v>
      </c>
      <c r="J12" s="5">
        <f t="shared" si="0"/>
        <v>100</v>
      </c>
      <c r="K12" s="4">
        <f t="shared" si="0"/>
        <v>6519016.0999999996</v>
      </c>
      <c r="L12" s="5">
        <f t="shared" si="0"/>
        <v>100</v>
      </c>
      <c r="M12" s="4">
        <f t="shared" si="0"/>
        <v>6519016</v>
      </c>
      <c r="N12" s="5">
        <f t="shared" si="0"/>
        <v>100</v>
      </c>
      <c r="O12" s="4">
        <f t="shared" si="0"/>
        <v>6519015.2000000002</v>
      </c>
      <c r="P12" s="5">
        <f t="shared" si="0"/>
        <v>100</v>
      </c>
      <c r="Q12" s="4">
        <f t="shared" si="0"/>
        <v>6519015.5</v>
      </c>
      <c r="R12" s="5">
        <f t="shared" si="0"/>
        <v>100</v>
      </c>
      <c r="S12" s="4">
        <f t="shared" si="0"/>
        <v>6519015.5999999996</v>
      </c>
      <c r="T12" s="5">
        <f t="shared" si="0"/>
        <v>100</v>
      </c>
      <c r="U12" s="4">
        <f t="shared" si="0"/>
        <v>6519015.2000000002</v>
      </c>
      <c r="V12" s="5">
        <f t="shared" si="0"/>
        <v>100</v>
      </c>
      <c r="W12" s="4">
        <f t="shared" si="0"/>
        <v>6519015.7999999998</v>
      </c>
      <c r="X12" s="5">
        <f t="shared" si="0"/>
        <v>100</v>
      </c>
      <c r="Y12" s="4">
        <f t="shared" si="0"/>
        <v>6519015.9000000004</v>
      </c>
      <c r="Z12" s="5">
        <f t="shared" si="0"/>
        <v>99.999999999999986</v>
      </c>
      <c r="AA12" s="4">
        <f t="shared" si="0"/>
        <v>6519015.4000000004</v>
      </c>
      <c r="AB12" s="5">
        <f t="shared" si="0"/>
        <v>100</v>
      </c>
    </row>
    <row r="13" spans="2:28" x14ac:dyDescent="0.3">
      <c r="B13" s="87" t="s">
        <v>189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36"/>
      <c r="AB13" s="18"/>
    </row>
    <row r="14" spans="2:28" ht="14.5" customHeight="1" x14ac:dyDescent="0.3">
      <c r="B14" s="74" t="s">
        <v>394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</sheetData>
  <mergeCells count="18">
    <mergeCell ref="AA8:AB8"/>
    <mergeCell ref="B6:AB6"/>
    <mergeCell ref="B7:AB7"/>
    <mergeCell ref="B8:B9"/>
    <mergeCell ref="C8:D8"/>
    <mergeCell ref="E8:F8"/>
    <mergeCell ref="G8:H8"/>
    <mergeCell ref="I8:J8"/>
    <mergeCell ref="K8:L8"/>
    <mergeCell ref="M8:N8"/>
    <mergeCell ref="O8:P8"/>
    <mergeCell ref="B13:Z13"/>
    <mergeCell ref="B14:Z14"/>
    <mergeCell ref="Q8:R8"/>
    <mergeCell ref="S8:T8"/>
    <mergeCell ref="U8:V8"/>
    <mergeCell ref="W8:X8"/>
    <mergeCell ref="Y8:Z8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156BF-9954-48CC-BCC2-262FFC21D0B3}">
  <dimension ref="B6:AB16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19.453125" style="6" customWidth="1"/>
    <col min="3" max="28" width="10.7265625" style="6" customWidth="1"/>
    <col min="29" max="16384" width="11.453125" style="6"/>
  </cols>
  <sheetData>
    <row r="6" spans="2:28" x14ac:dyDescent="0.3">
      <c r="B6" s="67" t="s">
        <v>175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</row>
    <row r="7" spans="2:28" ht="14.5" customHeight="1" x14ac:dyDescent="0.3">
      <c r="B7" s="73" t="s">
        <v>205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</row>
    <row r="8" spans="2:28" ht="30" customHeight="1" x14ac:dyDescent="0.3">
      <c r="B8" s="79" t="s">
        <v>2</v>
      </c>
      <c r="C8" s="81" t="s">
        <v>191</v>
      </c>
      <c r="D8" s="81"/>
      <c r="E8" s="81" t="s">
        <v>192</v>
      </c>
      <c r="F8" s="81"/>
      <c r="G8" s="81" t="s">
        <v>193</v>
      </c>
      <c r="H8" s="81"/>
      <c r="I8" s="81" t="s">
        <v>194</v>
      </c>
      <c r="J8" s="81"/>
      <c r="K8" s="81" t="s">
        <v>195</v>
      </c>
      <c r="L8" s="81"/>
      <c r="M8" s="81" t="s">
        <v>196</v>
      </c>
      <c r="N8" s="81"/>
      <c r="O8" s="81" t="s">
        <v>197</v>
      </c>
      <c r="P8" s="81"/>
      <c r="Q8" s="81" t="s">
        <v>198</v>
      </c>
      <c r="R8" s="81"/>
      <c r="S8" s="81" t="s">
        <v>199</v>
      </c>
      <c r="T8" s="81"/>
      <c r="U8" s="81" t="s">
        <v>200</v>
      </c>
      <c r="V8" s="81"/>
      <c r="W8" s="81" t="s">
        <v>201</v>
      </c>
      <c r="X8" s="81"/>
      <c r="Y8" s="81" t="s">
        <v>202</v>
      </c>
      <c r="Z8" s="81"/>
      <c r="AA8" s="81" t="s">
        <v>203</v>
      </c>
      <c r="AB8" s="81"/>
    </row>
    <row r="9" spans="2:28" ht="15" customHeight="1" x14ac:dyDescent="0.3">
      <c r="B9" s="80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  <c r="M9" s="31" t="s">
        <v>3</v>
      </c>
      <c r="N9" s="31" t="s">
        <v>4</v>
      </c>
      <c r="O9" s="31" t="s">
        <v>3</v>
      </c>
      <c r="P9" s="31" t="s">
        <v>4</v>
      </c>
      <c r="Q9" s="31" t="s">
        <v>3</v>
      </c>
      <c r="R9" s="31" t="s">
        <v>4</v>
      </c>
      <c r="S9" s="31" t="s">
        <v>3</v>
      </c>
      <c r="T9" s="31" t="s">
        <v>4</v>
      </c>
      <c r="U9" s="31" t="s">
        <v>3</v>
      </c>
      <c r="V9" s="31" t="s">
        <v>4</v>
      </c>
      <c r="W9" s="31" t="s">
        <v>3</v>
      </c>
      <c r="X9" s="31" t="s">
        <v>4</v>
      </c>
      <c r="Y9" s="31" t="s">
        <v>3</v>
      </c>
      <c r="Z9" s="31" t="s">
        <v>4</v>
      </c>
      <c r="AA9" s="31" t="s">
        <v>3</v>
      </c>
      <c r="AB9" s="31" t="s">
        <v>4</v>
      </c>
    </row>
    <row r="10" spans="2:28" x14ac:dyDescent="0.3">
      <c r="B10" s="8" t="s">
        <v>21</v>
      </c>
      <c r="C10" s="9">
        <v>3800444</v>
      </c>
      <c r="D10" s="16">
        <f>C10/C$14*100</f>
        <v>50.353381208619496</v>
      </c>
      <c r="E10" s="9">
        <v>1518893</v>
      </c>
      <c r="F10" s="16">
        <f>E10/E$14*100</f>
        <v>20.124332085788588</v>
      </c>
      <c r="G10" s="9">
        <v>428433.2</v>
      </c>
      <c r="H10" s="16">
        <f>G10/G$14*100</f>
        <v>5.6764578294310608</v>
      </c>
      <c r="I10" s="9">
        <v>2178127</v>
      </c>
      <c r="J10" s="16">
        <f>I10/I$14*100</f>
        <v>28.858750403641213</v>
      </c>
      <c r="K10" s="9">
        <v>1562633</v>
      </c>
      <c r="L10" s="16">
        <f>K10/K$14*100</f>
        <v>20.703857323677525</v>
      </c>
      <c r="M10" s="9">
        <v>1693010</v>
      </c>
      <c r="N10" s="16">
        <f>M10/M$14*100</f>
        <v>22.431267326180187</v>
      </c>
      <c r="O10" s="9">
        <v>873372.3</v>
      </c>
      <c r="P10" s="16">
        <f>O10/O$14*100</f>
        <v>11.571608350047523</v>
      </c>
      <c r="Q10" s="9">
        <v>664595.80000000005</v>
      </c>
      <c r="R10" s="16">
        <f>Q10/Q$14*100</f>
        <v>8.8054569354045515</v>
      </c>
      <c r="S10" s="9">
        <v>3292887</v>
      </c>
      <c r="T10" s="16">
        <f>S10/S$14*100</f>
        <v>43.628583748414655</v>
      </c>
      <c r="U10" s="9">
        <v>2120114</v>
      </c>
      <c r="V10" s="16">
        <f>U10/U$14*100</f>
        <v>28.09011109280052</v>
      </c>
      <c r="W10" s="9">
        <v>698240.1</v>
      </c>
      <c r="X10" s="16">
        <f>W10/W$14*100</f>
        <v>9.2512212888251284</v>
      </c>
      <c r="Y10" s="9">
        <v>569155.9</v>
      </c>
      <c r="Z10" s="16">
        <f>Y10/Y$14*100</f>
        <v>7.54094087591068</v>
      </c>
      <c r="AA10" s="9">
        <v>445942.8</v>
      </c>
      <c r="AB10" s="16">
        <f>AA10/AA$14*100</f>
        <v>5.9084486032809469</v>
      </c>
    </row>
    <row r="11" spans="2:28" x14ac:dyDescent="0.3">
      <c r="B11" s="8" t="s">
        <v>22</v>
      </c>
      <c r="C11" s="9">
        <v>3663809</v>
      </c>
      <c r="D11" s="16">
        <f t="shared" ref="D11:F13" si="0">C11/C$14*100</f>
        <v>48.543057403969378</v>
      </c>
      <c r="E11" s="9">
        <v>5930255</v>
      </c>
      <c r="F11" s="16">
        <f t="shared" si="0"/>
        <v>78.571973781832028</v>
      </c>
      <c r="G11" s="9">
        <v>7043121</v>
      </c>
      <c r="H11" s="16">
        <f t="shared" ref="H11:H13" si="1">G11/G$14*100</f>
        <v>93.316716221059252</v>
      </c>
      <c r="I11" s="9">
        <v>5290020</v>
      </c>
      <c r="J11" s="16">
        <f t="shared" ref="J11:J13" si="2">I11/I$14*100</f>
        <v>70.089286258455132</v>
      </c>
      <c r="K11" s="9">
        <v>5917182</v>
      </c>
      <c r="L11" s="16">
        <f t="shared" ref="L11:L13" si="3">K11/K$14*100</f>
        <v>78.398761504609723</v>
      </c>
      <c r="M11" s="9">
        <v>5784839</v>
      </c>
      <c r="N11" s="16">
        <f t="shared" ref="N11:N13" si="4">M11/M$14*100</f>
        <v>76.645306317099653</v>
      </c>
      <c r="O11" s="9">
        <v>6593229</v>
      </c>
      <c r="P11" s="16">
        <f t="shared" ref="P11:P13" si="5">O11/O$14*100</f>
        <v>87.355946313130701</v>
      </c>
      <c r="Q11" s="9">
        <v>6808004</v>
      </c>
      <c r="R11" s="16">
        <f t="shared" ref="R11:R13" si="6">Q11/Q$14*100</f>
        <v>90.201572200820294</v>
      </c>
      <c r="S11" s="9">
        <v>4182652</v>
      </c>
      <c r="T11" s="16">
        <f t="shared" ref="T11:T13" si="7">S11/S$14*100</f>
        <v>55.417383916445985</v>
      </c>
      <c r="U11" s="9">
        <v>5351978</v>
      </c>
      <c r="V11" s="16">
        <f t="shared" ref="V11:V13" si="8">U11/U$14*100</f>
        <v>70.910175861403843</v>
      </c>
      <c r="W11" s="9">
        <v>6769118</v>
      </c>
      <c r="X11" s="16">
        <f t="shared" ref="X11:X13" si="9">W11/W$14*100</f>
        <v>89.686353659965079</v>
      </c>
      <c r="Y11" s="9">
        <v>6895996</v>
      </c>
      <c r="Z11" s="16">
        <f t="shared" ref="Z11:Z13" si="10">Y11/Y$14*100</f>
        <v>91.367405866330373</v>
      </c>
      <c r="AA11" s="9">
        <v>7020477</v>
      </c>
      <c r="AB11" s="16">
        <f t="shared" ref="AB11:AB13" si="11">AA11/AA$14*100</f>
        <v>93.016699731481296</v>
      </c>
    </row>
    <row r="12" spans="2:28" x14ac:dyDescent="0.3">
      <c r="B12" s="8" t="s">
        <v>40</v>
      </c>
      <c r="C12" s="9">
        <v>22587.14</v>
      </c>
      <c r="D12" s="16">
        <f t="shared" si="0"/>
        <v>0.29926473612884646</v>
      </c>
      <c r="E12" s="9">
        <v>46680.800000000003</v>
      </c>
      <c r="F12" s="16">
        <f t="shared" si="0"/>
        <v>0.61848986151775009</v>
      </c>
      <c r="G12" s="9">
        <v>26738.27</v>
      </c>
      <c r="H12" s="16">
        <f t="shared" si="1"/>
        <v>0.35426447363776115</v>
      </c>
      <c r="I12" s="9">
        <v>25357.62</v>
      </c>
      <c r="J12" s="16">
        <f t="shared" si="2"/>
        <v>0.33597178971216118</v>
      </c>
      <c r="K12" s="9">
        <v>21984.54</v>
      </c>
      <c r="L12" s="16">
        <f t="shared" si="3"/>
        <v>0.29128066506126615</v>
      </c>
      <c r="M12" s="9">
        <v>21748.080000000002</v>
      </c>
      <c r="N12" s="16">
        <f t="shared" si="4"/>
        <v>0.28814773469214761</v>
      </c>
      <c r="O12" s="9">
        <v>32995.35</v>
      </c>
      <c r="P12" s="16">
        <f t="shared" si="5"/>
        <v>0.43716667860056985</v>
      </c>
      <c r="Q12" s="9">
        <v>26996.98</v>
      </c>
      <c r="R12" s="16">
        <f t="shared" si="6"/>
        <v>0.35769221649606864</v>
      </c>
      <c r="S12" s="9">
        <v>18275.29</v>
      </c>
      <c r="T12" s="16">
        <f t="shared" si="7"/>
        <v>0.24213555469457804</v>
      </c>
      <c r="U12" s="9">
        <v>21727.360000000001</v>
      </c>
      <c r="V12" s="16">
        <f t="shared" si="8"/>
        <v>0.28787317859005235</v>
      </c>
      <c r="W12" s="9">
        <v>23697.66</v>
      </c>
      <c r="X12" s="16">
        <f t="shared" si="9"/>
        <v>0.31397838177346121</v>
      </c>
      <c r="Y12" s="9">
        <v>31682.18</v>
      </c>
      <c r="Z12" s="16">
        <f t="shared" si="10"/>
        <v>0.4197680217317607</v>
      </c>
      <c r="AA12" s="9">
        <v>27394.18</v>
      </c>
      <c r="AB12" s="16">
        <f t="shared" si="11"/>
        <v>0.36295485555328366</v>
      </c>
    </row>
    <row r="13" spans="2:28" x14ac:dyDescent="0.3">
      <c r="B13" s="8" t="s">
        <v>37</v>
      </c>
      <c r="C13" s="9">
        <v>60704.65</v>
      </c>
      <c r="D13" s="16">
        <f t="shared" si="0"/>
        <v>0.80429665128227745</v>
      </c>
      <c r="E13" s="9">
        <v>51716.1</v>
      </c>
      <c r="F13" s="16">
        <f t="shared" si="0"/>
        <v>0.68520427086164137</v>
      </c>
      <c r="G13" s="9">
        <v>49252.37</v>
      </c>
      <c r="H13" s="16">
        <f t="shared" si="1"/>
        <v>0.65256147587193403</v>
      </c>
      <c r="I13" s="9">
        <v>54039.78</v>
      </c>
      <c r="J13" s="16">
        <f t="shared" si="2"/>
        <v>0.71599154819148858</v>
      </c>
      <c r="K13" s="9">
        <v>45745.71</v>
      </c>
      <c r="L13" s="16">
        <f t="shared" si="3"/>
        <v>0.60610050665148385</v>
      </c>
      <c r="M13" s="9">
        <v>47947.94</v>
      </c>
      <c r="N13" s="16">
        <f t="shared" si="4"/>
        <v>0.635278622028014</v>
      </c>
      <c r="O13" s="9">
        <v>47947.94</v>
      </c>
      <c r="P13" s="16">
        <f t="shared" si="5"/>
        <v>0.63527865822121632</v>
      </c>
      <c r="Q13" s="9">
        <v>47947.94</v>
      </c>
      <c r="R13" s="16">
        <f t="shared" si="6"/>
        <v>0.6352786472790849</v>
      </c>
      <c r="S13" s="9">
        <v>53730.73</v>
      </c>
      <c r="T13" s="16">
        <f t="shared" si="7"/>
        <v>0.71189678044477567</v>
      </c>
      <c r="U13" s="9">
        <v>53726.44</v>
      </c>
      <c r="V13" s="16">
        <f t="shared" si="8"/>
        <v>0.71183986720557557</v>
      </c>
      <c r="W13" s="9">
        <v>56489.35</v>
      </c>
      <c r="X13" s="16">
        <f t="shared" si="9"/>
        <v>0.74844666943633542</v>
      </c>
      <c r="Y13" s="9">
        <v>50710.84</v>
      </c>
      <c r="Z13" s="16">
        <f t="shared" si="10"/>
        <v>0.67188523602718753</v>
      </c>
      <c r="AA13" s="9">
        <v>53730.73</v>
      </c>
      <c r="AB13" s="16">
        <f t="shared" si="11"/>
        <v>0.71189680968448354</v>
      </c>
    </row>
    <row r="14" spans="2:28" ht="15" x14ac:dyDescent="0.3">
      <c r="B14" s="3" t="s">
        <v>7</v>
      </c>
      <c r="C14" s="4">
        <f>SUM(C10:C13)</f>
        <v>7547544.79</v>
      </c>
      <c r="D14" s="5">
        <f>SUM(D10:D13)</f>
        <v>99.999999999999986</v>
      </c>
      <c r="E14" s="4">
        <f t="shared" ref="E14:AA14" si="12">SUM(E10:E13)</f>
        <v>7547544.8999999994</v>
      </c>
      <c r="F14" s="5">
        <f>SUM(F10:F13)</f>
        <v>100.00000000000001</v>
      </c>
      <c r="G14" s="4">
        <f t="shared" si="12"/>
        <v>7547544.8399999999</v>
      </c>
      <c r="H14" s="5">
        <f>SUM(H10:H13)</f>
        <v>100</v>
      </c>
      <c r="I14" s="4">
        <f t="shared" si="12"/>
        <v>7547544.4000000004</v>
      </c>
      <c r="J14" s="5">
        <f>SUM(J10:J13)</f>
        <v>99.999999999999986</v>
      </c>
      <c r="K14" s="4">
        <f t="shared" si="12"/>
        <v>7547545.25</v>
      </c>
      <c r="L14" s="5">
        <f>SUM(L10:L13)</f>
        <v>100</v>
      </c>
      <c r="M14" s="4">
        <f t="shared" si="12"/>
        <v>7547545.0200000005</v>
      </c>
      <c r="N14" s="5">
        <f>SUM(N10:N13)</f>
        <v>100</v>
      </c>
      <c r="O14" s="4">
        <f t="shared" si="12"/>
        <v>7547544.5899999999</v>
      </c>
      <c r="P14" s="5">
        <f>SUM(P10:P13)</f>
        <v>100.00000000000001</v>
      </c>
      <c r="Q14" s="4">
        <f t="shared" si="12"/>
        <v>7547544.7200000007</v>
      </c>
      <c r="R14" s="5">
        <f>SUM(R10:R13)</f>
        <v>99.999999999999986</v>
      </c>
      <c r="S14" s="4">
        <f t="shared" si="12"/>
        <v>7547545.0200000005</v>
      </c>
      <c r="T14" s="5">
        <f>SUM(T10:T13)</f>
        <v>100</v>
      </c>
      <c r="U14" s="4">
        <f t="shared" si="12"/>
        <v>7547545.8000000007</v>
      </c>
      <c r="V14" s="5">
        <f>SUM(V10:V13)</f>
        <v>99.999999999999986</v>
      </c>
      <c r="W14" s="4">
        <f t="shared" si="12"/>
        <v>7547545.1099999994</v>
      </c>
      <c r="X14" s="5">
        <f>SUM(X10:X13)</f>
        <v>100</v>
      </c>
      <c r="Y14" s="4">
        <f t="shared" si="12"/>
        <v>7547544.9199999999</v>
      </c>
      <c r="Z14" s="5">
        <f>SUM(Z10:Z13)</f>
        <v>100</v>
      </c>
      <c r="AA14" s="4">
        <f t="shared" si="12"/>
        <v>7547544.71</v>
      </c>
      <c r="AB14" s="5">
        <f>SUM(AB10:AB13)</f>
        <v>100.00000000000001</v>
      </c>
    </row>
    <row r="15" spans="2:28" ht="14.5" customHeight="1" x14ac:dyDescent="0.3">
      <c r="B15" s="78" t="s">
        <v>204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</row>
    <row r="16" spans="2:28" ht="14.5" customHeight="1" x14ac:dyDescent="0.3">
      <c r="B16" s="72" t="s">
        <v>394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</row>
  </sheetData>
  <mergeCells count="18">
    <mergeCell ref="B6:AB6"/>
    <mergeCell ref="B7:AB7"/>
    <mergeCell ref="B8:B9"/>
    <mergeCell ref="C8:D8"/>
    <mergeCell ref="E8:F8"/>
    <mergeCell ref="G8:H8"/>
    <mergeCell ref="I8:J8"/>
    <mergeCell ref="K8:L8"/>
    <mergeCell ref="M8:N8"/>
    <mergeCell ref="O8:P8"/>
    <mergeCell ref="B15:AB15"/>
    <mergeCell ref="B16:AB16"/>
    <mergeCell ref="Q8:R8"/>
    <mergeCell ref="S8:T8"/>
    <mergeCell ref="U8:V8"/>
    <mergeCell ref="W8:X8"/>
    <mergeCell ref="Y8:Z8"/>
    <mergeCell ref="AA8:AB8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FE1C9-CEC2-411E-8BC5-39ED816D1C95}">
  <dimension ref="B6:E25"/>
  <sheetViews>
    <sheetView zoomScaleNormal="100" workbookViewId="0"/>
  </sheetViews>
  <sheetFormatPr baseColWidth="10" defaultColWidth="11.453125" defaultRowHeight="12.5" x14ac:dyDescent="0.25"/>
  <cols>
    <col min="1" max="1" width="2.7265625" style="8" customWidth="1"/>
    <col min="2" max="2" width="32.54296875" style="8" customWidth="1"/>
    <col min="3" max="3" width="15.7265625" style="8" customWidth="1"/>
    <col min="4" max="4" width="12.08984375" style="8" customWidth="1"/>
    <col min="5" max="16384" width="11.453125" style="8"/>
  </cols>
  <sheetData>
    <row r="6" spans="2:5" ht="14" x14ac:dyDescent="0.3">
      <c r="B6" s="67" t="s">
        <v>190</v>
      </c>
      <c r="C6" s="67"/>
      <c r="D6" s="67"/>
    </row>
    <row r="7" spans="2:5" ht="15" customHeight="1" x14ac:dyDescent="0.25">
      <c r="B7" s="73" t="s">
        <v>219</v>
      </c>
      <c r="C7" s="73"/>
      <c r="D7" s="73"/>
    </row>
    <row r="8" spans="2:5" ht="20.149999999999999" customHeight="1" x14ac:dyDescent="0.25">
      <c r="B8" s="56" t="s">
        <v>2</v>
      </c>
      <c r="C8" s="56" t="s">
        <v>3</v>
      </c>
      <c r="D8" s="56" t="s">
        <v>400</v>
      </c>
    </row>
    <row r="9" spans="2:5" x14ac:dyDescent="0.25">
      <c r="B9" s="8" t="s">
        <v>216</v>
      </c>
      <c r="C9" s="9">
        <v>2408788.14</v>
      </c>
      <c r="D9" s="16">
        <v>16.816393088931044</v>
      </c>
      <c r="E9" s="9"/>
    </row>
    <row r="10" spans="2:5" x14ac:dyDescent="0.25">
      <c r="B10" s="8" t="s">
        <v>215</v>
      </c>
      <c r="C10" s="9">
        <v>1767440.608</v>
      </c>
      <c r="D10" s="16">
        <v>12.338974744979971</v>
      </c>
      <c r="E10" s="9"/>
    </row>
    <row r="11" spans="2:5" x14ac:dyDescent="0.25">
      <c r="B11" s="8" t="s">
        <v>211</v>
      </c>
      <c r="C11" s="9">
        <v>1581936.1300000001</v>
      </c>
      <c r="D11" s="16">
        <v>11.043918459205933</v>
      </c>
      <c r="E11" s="9"/>
    </row>
    <row r="12" spans="2:5" x14ac:dyDescent="0.25">
      <c r="B12" s="8" t="s">
        <v>210</v>
      </c>
      <c r="C12" s="9">
        <v>1528570.4700000002</v>
      </c>
      <c r="D12" s="16">
        <v>10.671358539506958</v>
      </c>
      <c r="E12" s="9"/>
    </row>
    <row r="13" spans="2:5" x14ac:dyDescent="0.25">
      <c r="B13" s="8" t="s">
        <v>170</v>
      </c>
      <c r="C13" s="9">
        <v>1128137.9405999999</v>
      </c>
      <c r="D13" s="16">
        <v>7.8758321467270003</v>
      </c>
      <c r="E13" s="9"/>
    </row>
    <row r="14" spans="2:5" x14ac:dyDescent="0.25">
      <c r="B14" s="8" t="s">
        <v>213</v>
      </c>
      <c r="C14" s="9">
        <v>920652.39</v>
      </c>
      <c r="D14" s="16">
        <v>6.4273201247594347</v>
      </c>
      <c r="E14" s="9"/>
    </row>
    <row r="15" spans="2:5" x14ac:dyDescent="0.25">
      <c r="B15" s="8" t="s">
        <v>214</v>
      </c>
      <c r="C15" s="9">
        <v>819651.26</v>
      </c>
      <c r="D15" s="16">
        <v>5.7222042715627213</v>
      </c>
      <c r="E15" s="9"/>
    </row>
    <row r="16" spans="2:5" x14ac:dyDescent="0.25">
      <c r="B16" s="8" t="s">
        <v>40</v>
      </c>
      <c r="C16" s="9">
        <v>787080.02</v>
      </c>
      <c r="D16" s="16">
        <v>5.4948157494513854</v>
      </c>
      <c r="E16" s="9"/>
    </row>
    <row r="17" spans="2:5" x14ac:dyDescent="0.25">
      <c r="B17" s="8" t="s">
        <v>209</v>
      </c>
      <c r="C17" s="9">
        <v>714107.17999999993</v>
      </c>
      <c r="D17" s="16">
        <v>4.9853728715668764</v>
      </c>
      <c r="E17" s="9"/>
    </row>
    <row r="18" spans="2:5" x14ac:dyDescent="0.25">
      <c r="B18" s="8" t="s">
        <v>208</v>
      </c>
      <c r="C18" s="9">
        <v>664146.06200000003</v>
      </c>
      <c r="D18" s="16">
        <v>4.6365809684937958</v>
      </c>
      <c r="E18" s="9"/>
    </row>
    <row r="19" spans="2:5" x14ac:dyDescent="0.25">
      <c r="B19" s="8" t="s">
        <v>212</v>
      </c>
      <c r="C19" s="9">
        <v>659848.08000000007</v>
      </c>
      <c r="D19" s="16">
        <v>4.6065756087027312</v>
      </c>
      <c r="E19" s="9"/>
    </row>
    <row r="20" spans="2:5" x14ac:dyDescent="0.25">
      <c r="B20" s="8" t="s">
        <v>37</v>
      </c>
      <c r="C20" s="9">
        <v>501395.72899999999</v>
      </c>
      <c r="D20" s="16">
        <v>3.5003774437278414</v>
      </c>
      <c r="E20" s="9"/>
    </row>
    <row r="21" spans="2:5" x14ac:dyDescent="0.25">
      <c r="B21" s="8" t="s">
        <v>217</v>
      </c>
      <c r="C21" s="9">
        <v>439789.55</v>
      </c>
      <c r="D21" s="16">
        <v>3.0702882608862785</v>
      </c>
      <c r="E21" s="9"/>
    </row>
    <row r="22" spans="2:5" x14ac:dyDescent="0.25">
      <c r="B22" s="8" t="s">
        <v>207</v>
      </c>
      <c r="C22" s="9">
        <v>402503.97700000001</v>
      </c>
      <c r="D22" s="16">
        <v>2.8099877214980227</v>
      </c>
      <c r="E22" s="9"/>
    </row>
    <row r="23" spans="2:5" ht="13" x14ac:dyDescent="0.3">
      <c r="B23" s="3" t="s">
        <v>69</v>
      </c>
      <c r="C23" s="53">
        <v>14324047.536600001</v>
      </c>
      <c r="D23" s="54">
        <v>100</v>
      </c>
    </row>
    <row r="24" spans="2:5" ht="23.25" customHeight="1" x14ac:dyDescent="0.25">
      <c r="B24" s="69" t="s">
        <v>218</v>
      </c>
      <c r="C24" s="69"/>
      <c r="D24" s="69"/>
    </row>
    <row r="25" spans="2:5" x14ac:dyDescent="0.25">
      <c r="B25" s="74" t="s">
        <v>394</v>
      </c>
      <c r="C25" s="74"/>
      <c r="D25" s="74"/>
    </row>
  </sheetData>
  <sortState xmlns:xlrd2="http://schemas.microsoft.com/office/spreadsheetml/2017/richdata2" ref="B9:D22">
    <sortCondition descending="1" ref="D9:D22"/>
  </sortState>
  <mergeCells count="4">
    <mergeCell ref="B6:D6"/>
    <mergeCell ref="B7:D7"/>
    <mergeCell ref="B24:D24"/>
    <mergeCell ref="B25:D2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CF5EB-FC84-4AA9-B61B-201C925C5A8F}">
  <dimension ref="B6:D25"/>
  <sheetViews>
    <sheetView zoomScaleNormal="100" workbookViewId="0"/>
  </sheetViews>
  <sheetFormatPr baseColWidth="10" defaultColWidth="11.453125" defaultRowHeight="12.5" x14ac:dyDescent="0.25"/>
  <cols>
    <col min="1" max="1" width="2.7265625" style="8" customWidth="1"/>
    <col min="2" max="2" width="30.7265625" style="8" customWidth="1"/>
    <col min="3" max="3" width="15.7265625" style="8" customWidth="1"/>
    <col min="4" max="4" width="12.7265625" style="8" customWidth="1"/>
    <col min="5" max="16384" width="11.453125" style="8"/>
  </cols>
  <sheetData>
    <row r="6" spans="2:4" ht="14" x14ac:dyDescent="0.3">
      <c r="B6" s="67" t="s">
        <v>222</v>
      </c>
      <c r="C6" s="67"/>
      <c r="D6" s="67"/>
    </row>
    <row r="7" spans="2:4" ht="30" customHeight="1" x14ac:dyDescent="0.25">
      <c r="B7" s="73" t="s">
        <v>385</v>
      </c>
      <c r="C7" s="73"/>
      <c r="D7" s="73"/>
    </row>
    <row r="8" spans="2:4" ht="20.149999999999999" customHeight="1" x14ac:dyDescent="0.25">
      <c r="B8" s="56" t="s">
        <v>2</v>
      </c>
      <c r="C8" s="56" t="s">
        <v>3</v>
      </c>
      <c r="D8" s="56" t="s">
        <v>400</v>
      </c>
    </row>
    <row r="9" spans="2:4" x14ac:dyDescent="0.25">
      <c r="B9" s="8" t="s">
        <v>215</v>
      </c>
      <c r="C9" s="9">
        <v>5194847.47</v>
      </c>
      <c r="D9" s="16">
        <v>31.815865238019065</v>
      </c>
    </row>
    <row r="10" spans="2:4" x14ac:dyDescent="0.25">
      <c r="B10" s="8" t="s">
        <v>212</v>
      </c>
      <c r="C10" s="9">
        <v>1744994.87</v>
      </c>
      <c r="D10" s="16">
        <v>10.687228440405892</v>
      </c>
    </row>
    <row r="11" spans="2:4" x14ac:dyDescent="0.25">
      <c r="B11" s="8" t="s">
        <v>170</v>
      </c>
      <c r="C11" s="9">
        <v>1489220.4</v>
      </c>
      <c r="D11" s="16">
        <v>9.1207366202243545</v>
      </c>
    </row>
    <row r="12" spans="2:4" x14ac:dyDescent="0.25">
      <c r="B12" s="8" t="s">
        <v>210</v>
      </c>
      <c r="C12" s="9">
        <v>1352607.78</v>
      </c>
      <c r="D12" s="16">
        <v>8.2840520529039008</v>
      </c>
    </row>
    <row r="13" spans="2:4" x14ac:dyDescent="0.25">
      <c r="B13" s="8" t="s">
        <v>213</v>
      </c>
      <c r="C13" s="9">
        <v>1310679.9099999999</v>
      </c>
      <c r="D13" s="16">
        <v>8.0272646362683204</v>
      </c>
    </row>
    <row r="14" spans="2:4" x14ac:dyDescent="0.25">
      <c r="B14" s="8" t="s">
        <v>221</v>
      </c>
      <c r="C14" s="9">
        <v>1245364.42</v>
      </c>
      <c r="D14" s="16">
        <v>7.6272396423111486</v>
      </c>
    </row>
    <row r="15" spans="2:4" x14ac:dyDescent="0.25">
      <c r="B15" s="8" t="s">
        <v>217</v>
      </c>
      <c r="C15" s="9">
        <v>1054023.6800000002</v>
      </c>
      <c r="D15" s="16">
        <v>6.4553724732481772</v>
      </c>
    </row>
    <row r="16" spans="2:4" x14ac:dyDescent="0.25">
      <c r="B16" s="8" t="s">
        <v>211</v>
      </c>
      <c r="C16" s="9">
        <v>1006760.77</v>
      </c>
      <c r="D16" s="16">
        <v>6.165910581633363</v>
      </c>
    </row>
    <row r="17" spans="2:4" x14ac:dyDescent="0.25">
      <c r="B17" s="8" t="s">
        <v>208</v>
      </c>
      <c r="C17" s="9">
        <v>749976.47600000002</v>
      </c>
      <c r="D17" s="16">
        <v>4.5932340901051401</v>
      </c>
    </row>
    <row r="18" spans="2:4" x14ac:dyDescent="0.25">
      <c r="B18" s="8" t="s">
        <v>209</v>
      </c>
      <c r="C18" s="9">
        <v>517818.49</v>
      </c>
      <c r="D18" s="16">
        <v>3.1713815257783731</v>
      </c>
    </row>
    <row r="19" spans="2:4" x14ac:dyDescent="0.25">
      <c r="B19" s="8" t="s">
        <v>40</v>
      </c>
      <c r="C19" s="9">
        <v>356605.74</v>
      </c>
      <c r="D19" s="16">
        <v>2.1840333585278615</v>
      </c>
    </row>
    <row r="20" spans="2:4" x14ac:dyDescent="0.25">
      <c r="B20" s="8" t="s">
        <v>207</v>
      </c>
      <c r="C20" s="9">
        <v>175202.42990000002</v>
      </c>
      <c r="D20" s="16">
        <v>1.0730280207961298</v>
      </c>
    </row>
    <row r="21" spans="2:4" x14ac:dyDescent="0.25">
      <c r="B21" s="8" t="s">
        <v>37</v>
      </c>
      <c r="C21" s="9">
        <v>129749.82</v>
      </c>
      <c r="D21" s="16">
        <v>0.79465331977826692</v>
      </c>
    </row>
    <row r="22" spans="2:4" ht="13" x14ac:dyDescent="0.3">
      <c r="B22" s="3" t="s">
        <v>69</v>
      </c>
      <c r="C22" s="4">
        <v>16327852.255900001</v>
      </c>
      <c r="D22" s="5">
        <v>99.999999999999986</v>
      </c>
    </row>
    <row r="23" spans="2:4" ht="24.75" customHeight="1" x14ac:dyDescent="0.25">
      <c r="B23" s="69" t="s">
        <v>218</v>
      </c>
      <c r="C23" s="69"/>
      <c r="D23" s="69"/>
    </row>
    <row r="24" spans="2:4" ht="14.5" customHeight="1" x14ac:dyDescent="0.25">
      <c r="B24" s="74" t="s">
        <v>394</v>
      </c>
      <c r="C24" s="74"/>
      <c r="D24" s="74"/>
    </row>
    <row r="25" spans="2:4" x14ac:dyDescent="0.25">
      <c r="B25" s="57"/>
      <c r="C25" s="57"/>
      <c r="D25" s="57"/>
    </row>
  </sheetData>
  <sortState xmlns:xlrd2="http://schemas.microsoft.com/office/spreadsheetml/2017/richdata2" ref="B9:D21">
    <sortCondition descending="1" ref="D9:D21"/>
  </sortState>
  <mergeCells count="4">
    <mergeCell ref="B6:D6"/>
    <mergeCell ref="B7:D7"/>
    <mergeCell ref="B23:D23"/>
    <mergeCell ref="B24:D24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369CC-5184-4B21-9EF8-B7D8831987DD}">
  <dimension ref="B6:V17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18.453125" style="6" customWidth="1"/>
    <col min="3" max="23" width="10.7265625" style="6" customWidth="1"/>
    <col min="24" max="16384" width="11.453125" style="6"/>
  </cols>
  <sheetData>
    <row r="6" spans="2:22" x14ac:dyDescent="0.3">
      <c r="B6" s="67" t="s">
        <v>235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</row>
    <row r="7" spans="2:22" ht="14.5" customHeight="1" x14ac:dyDescent="0.3">
      <c r="B7" s="73" t="s">
        <v>224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</row>
    <row r="8" spans="2:22" ht="30" customHeight="1" x14ac:dyDescent="0.3">
      <c r="B8" s="75" t="s">
        <v>2</v>
      </c>
      <c r="C8" s="76" t="s">
        <v>225</v>
      </c>
      <c r="D8" s="76"/>
      <c r="E8" s="76" t="s">
        <v>226</v>
      </c>
      <c r="F8" s="76"/>
      <c r="G8" s="76" t="s">
        <v>227</v>
      </c>
      <c r="H8" s="76"/>
      <c r="I8" s="76" t="s">
        <v>228</v>
      </c>
      <c r="J8" s="76"/>
      <c r="K8" s="76" t="s">
        <v>229</v>
      </c>
      <c r="L8" s="76"/>
      <c r="M8" s="76" t="s">
        <v>230</v>
      </c>
      <c r="N8" s="76"/>
      <c r="O8" s="76" t="s">
        <v>231</v>
      </c>
      <c r="P8" s="76"/>
      <c r="Q8" s="76" t="s">
        <v>232</v>
      </c>
      <c r="R8" s="76"/>
      <c r="S8" s="76" t="s">
        <v>233</v>
      </c>
      <c r="T8" s="76"/>
      <c r="U8" s="76" t="s">
        <v>88</v>
      </c>
      <c r="V8" s="76"/>
    </row>
    <row r="9" spans="2:22" ht="15" customHeight="1" x14ac:dyDescent="0.3">
      <c r="B9" s="75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  <c r="M9" s="31" t="s">
        <v>3</v>
      </c>
      <c r="N9" s="31" t="s">
        <v>4</v>
      </c>
      <c r="O9" s="31" t="s">
        <v>3</v>
      </c>
      <c r="P9" s="31" t="s">
        <v>4</v>
      </c>
      <c r="Q9" s="31" t="s">
        <v>3</v>
      </c>
      <c r="R9" s="31" t="s">
        <v>4</v>
      </c>
      <c r="S9" s="31" t="s">
        <v>3</v>
      </c>
      <c r="T9" s="31" t="s">
        <v>4</v>
      </c>
      <c r="U9" s="31" t="s">
        <v>3</v>
      </c>
      <c r="V9" s="31" t="s">
        <v>4</v>
      </c>
    </row>
    <row r="10" spans="2:22" x14ac:dyDescent="0.3">
      <c r="B10" s="8" t="s">
        <v>21</v>
      </c>
      <c r="C10" s="9">
        <v>1394863.9</v>
      </c>
      <c r="D10" s="16">
        <f>C10/C$15*100</f>
        <v>18.481027378614602</v>
      </c>
      <c r="E10" s="9">
        <v>1286125</v>
      </c>
      <c r="F10" s="16">
        <f>E10/E$15*100</f>
        <v>17.040308478213571</v>
      </c>
      <c r="G10" s="9">
        <v>968819.68</v>
      </c>
      <c r="H10" s="16">
        <f>G10/G$15*100</f>
        <v>12.836222023708299</v>
      </c>
      <c r="I10" s="9">
        <v>501398.82799999998</v>
      </c>
      <c r="J10" s="16">
        <f>I10/I$15*100</f>
        <v>6.6432039077178988</v>
      </c>
      <c r="K10" s="9">
        <v>260929.86</v>
      </c>
      <c r="L10" s="16">
        <f>K10/K$15*100</f>
        <v>3.4571487801170515</v>
      </c>
      <c r="M10" s="9">
        <v>823780.3</v>
      </c>
      <c r="N10" s="16">
        <f>M10/M$15*100</f>
        <v>10.914546379394551</v>
      </c>
      <c r="O10" s="9">
        <v>379022.84</v>
      </c>
      <c r="P10" s="16">
        <f>O10/O$15*100</f>
        <v>5.0218028453582422</v>
      </c>
      <c r="Q10" s="9">
        <v>665032.91</v>
      </c>
      <c r="R10" s="16">
        <f>Q10/Q$15*100</f>
        <v>8.8112484914528206</v>
      </c>
      <c r="S10" s="9">
        <v>245468.14</v>
      </c>
      <c r="T10" s="16">
        <f>S10/S$15*100</f>
        <v>3.2522911073916099</v>
      </c>
      <c r="U10" s="9">
        <v>164789.76999999999</v>
      </c>
      <c r="V10" s="16">
        <f>U10/U$15*100</f>
        <v>2.1833558356731486</v>
      </c>
    </row>
    <row r="11" spans="2:22" x14ac:dyDescent="0.3">
      <c r="B11" s="8" t="s">
        <v>234</v>
      </c>
      <c r="C11" s="9">
        <v>534605.68000000005</v>
      </c>
      <c r="D11" s="16">
        <f t="shared" ref="D11:F14" si="0">C11/C$15*100</f>
        <v>7.0831729237833736</v>
      </c>
      <c r="E11" s="9">
        <v>538152.86</v>
      </c>
      <c r="F11" s="16">
        <f t="shared" si="0"/>
        <v>7.1301706621307277</v>
      </c>
      <c r="G11" s="9">
        <v>431593.05</v>
      </c>
      <c r="H11" s="16">
        <f t="shared" ref="H11" si="1">G11/G$15*100</f>
        <v>5.7183233661081658</v>
      </c>
      <c r="I11" s="9">
        <v>223824.1</v>
      </c>
      <c r="J11" s="16">
        <f t="shared" ref="J11" si="2">I11/I$15*100</f>
        <v>2.965521761772929</v>
      </c>
      <c r="K11" s="9">
        <v>221686.12</v>
      </c>
      <c r="L11" s="16">
        <f t="shared" ref="L11" si="3">K11/K$15*100</f>
        <v>2.9371950735223726</v>
      </c>
      <c r="M11" s="9">
        <v>388707.91</v>
      </c>
      <c r="N11" s="16">
        <f t="shared" ref="N11" si="4">M11/M$15*100</f>
        <v>5.1501237790373509</v>
      </c>
      <c r="O11" s="9">
        <v>304157.88</v>
      </c>
      <c r="P11" s="16">
        <f t="shared" ref="P11" si="5">O11/O$15*100</f>
        <v>4.0298914630636258</v>
      </c>
      <c r="Q11" s="9">
        <v>298441.14600000001</v>
      </c>
      <c r="R11" s="16">
        <f t="shared" ref="R11" si="6">Q11/Q$15*100</f>
        <v>3.9541488217176366</v>
      </c>
      <c r="S11" s="9">
        <v>132922.82</v>
      </c>
      <c r="T11" s="16">
        <f t="shared" ref="T11" si="7">S11/S$15*100</f>
        <v>1.7611397774693516</v>
      </c>
      <c r="U11" s="9">
        <v>52798.165300000001</v>
      </c>
      <c r="V11" s="16">
        <f t="shared" ref="V11" si="8">U11/U$15*100</f>
        <v>0.69954088970808415</v>
      </c>
    </row>
    <row r="12" spans="2:22" x14ac:dyDescent="0.3">
      <c r="B12" s="8" t="s">
        <v>22</v>
      </c>
      <c r="C12" s="9">
        <v>5556280</v>
      </c>
      <c r="D12" s="16">
        <f>C12/C$15*100</f>
        <v>73.617048088525877</v>
      </c>
      <c r="E12" s="9">
        <v>5689635</v>
      </c>
      <c r="F12" s="16">
        <f>E12/E$15*100</f>
        <v>75.383913327585333</v>
      </c>
      <c r="G12" s="9">
        <v>6068414</v>
      </c>
      <c r="H12" s="16">
        <f>G12/G$15*100</f>
        <v>80.402484635510049</v>
      </c>
      <c r="I12" s="9">
        <v>6735482</v>
      </c>
      <c r="J12" s="16">
        <f>I12/I$15*100</f>
        <v>89.240695917150347</v>
      </c>
      <c r="K12" s="9">
        <v>6994053.5999999996</v>
      </c>
      <c r="L12" s="16">
        <f>K12/K$15*100</f>
        <v>92.6666034746398</v>
      </c>
      <c r="M12" s="9">
        <v>6286885.2999999998</v>
      </c>
      <c r="N12" s="16">
        <f>M12/M$15*100</f>
        <v>83.297089270991094</v>
      </c>
      <c r="O12" s="9">
        <v>6832356</v>
      </c>
      <c r="P12" s="16">
        <f>O12/O$15*100</f>
        <v>90.524214322547039</v>
      </c>
      <c r="Q12" s="9">
        <v>6530216</v>
      </c>
      <c r="R12" s="16">
        <f>Q12/Q$15*100</f>
        <v>86.521065369322955</v>
      </c>
      <c r="S12" s="9">
        <v>7093974</v>
      </c>
      <c r="T12" s="16">
        <f>S12/S$15*100</f>
        <v>93.990481030521053</v>
      </c>
      <c r="U12" s="9">
        <v>6825557</v>
      </c>
      <c r="V12" s="16">
        <f>U12/U$15*100</f>
        <v>90.434131364281356</v>
      </c>
    </row>
    <row r="13" spans="2:22" x14ac:dyDescent="0.3">
      <c r="B13" s="8" t="s">
        <v>40</v>
      </c>
      <c r="C13" s="9">
        <v>51142.012999999999</v>
      </c>
      <c r="D13" s="16">
        <f t="shared" si="0"/>
        <v>0.67759796669084627</v>
      </c>
      <c r="E13" s="9">
        <v>31383.2088</v>
      </c>
      <c r="F13" s="16">
        <f t="shared" si="0"/>
        <v>0.41580682980906736</v>
      </c>
      <c r="G13" s="9">
        <v>73988.481</v>
      </c>
      <c r="H13" s="16">
        <f t="shared" ref="H13:H14" si="9">G13/G$15*100</f>
        <v>0.98029859314266077</v>
      </c>
      <c r="I13" s="9">
        <v>77657.897400000002</v>
      </c>
      <c r="J13" s="16">
        <f t="shared" ref="J13:J14" si="10">I13/I$15*100</f>
        <v>1.0289159420867964</v>
      </c>
      <c r="K13" s="9">
        <v>60002.089</v>
      </c>
      <c r="L13" s="16">
        <f t="shared" ref="L13:L14" si="11">K13/K$15*100</f>
        <v>0.79498815808518342</v>
      </c>
      <c r="M13" s="9">
        <v>43475.686999999998</v>
      </c>
      <c r="N13" s="16">
        <f t="shared" ref="N13:N14" si="12">M13/M$15*100</f>
        <v>0.5760242168179317</v>
      </c>
      <c r="O13" s="9">
        <v>24804.213</v>
      </c>
      <c r="P13" s="16">
        <f t="shared" ref="P13:P14" si="13">O13/O$15*100</f>
        <v>0.32863947571146868</v>
      </c>
      <c r="Q13" s="9">
        <v>50307.271000000001</v>
      </c>
      <c r="R13" s="16">
        <f t="shared" ref="R13:R14" si="14">Q13/Q$15*100</f>
        <v>0.66653824050280197</v>
      </c>
      <c r="S13" s="9">
        <v>56274.767</v>
      </c>
      <c r="T13" s="16">
        <f t="shared" ref="T13:T14" si="15">S13/S$15*100</f>
        <v>0.74560358132275251</v>
      </c>
      <c r="U13" s="9">
        <v>295603.96999999997</v>
      </c>
      <c r="V13" s="16">
        <f t="shared" ref="V13:V14" si="16">U13/U$15*100</f>
        <v>3.916557762946391</v>
      </c>
    </row>
    <row r="14" spans="2:22" x14ac:dyDescent="0.3">
      <c r="B14" s="8" t="s">
        <v>37</v>
      </c>
      <c r="C14" s="9">
        <v>10653.635</v>
      </c>
      <c r="D14" s="16">
        <f t="shared" si="0"/>
        <v>0.14115364238530137</v>
      </c>
      <c r="E14" s="9">
        <v>2249.2215000000001</v>
      </c>
      <c r="F14" s="16">
        <f t="shared" si="0"/>
        <v>2.9800702261312279E-2</v>
      </c>
      <c r="G14" s="9">
        <v>4730.1509500000002</v>
      </c>
      <c r="H14" s="16">
        <f t="shared" si="9"/>
        <v>6.2671381530828046E-2</v>
      </c>
      <c r="I14" s="9">
        <v>9182.5301999999992</v>
      </c>
      <c r="J14" s="16">
        <f t="shared" si="10"/>
        <v>0.1216624712720262</v>
      </c>
      <c r="K14" s="9">
        <v>10873.334000000001</v>
      </c>
      <c r="L14" s="16">
        <f t="shared" si="11"/>
        <v>0.14406451363560027</v>
      </c>
      <c r="M14" s="9">
        <v>4695.8073000000004</v>
      </c>
      <c r="N14" s="16">
        <f t="shared" si="12"/>
        <v>6.2216353759065993E-2</v>
      </c>
      <c r="O14" s="9">
        <v>7204.2748000000001</v>
      </c>
      <c r="P14" s="16">
        <f t="shared" si="13"/>
        <v>9.5451893319628639E-2</v>
      </c>
      <c r="Q14" s="9">
        <v>3547.2763</v>
      </c>
      <c r="R14" s="16">
        <f t="shared" si="14"/>
        <v>4.6999077003785188E-2</v>
      </c>
      <c r="S14" s="9">
        <v>18905.431</v>
      </c>
      <c r="T14" s="16">
        <f t="shared" si="15"/>
        <v>0.25048450329523686</v>
      </c>
      <c r="U14" s="9">
        <v>208796.36</v>
      </c>
      <c r="V14" s="16">
        <f t="shared" si="16"/>
        <v>2.7664141473910155</v>
      </c>
    </row>
    <row r="15" spans="2:22" ht="15" x14ac:dyDescent="0.3">
      <c r="B15" s="3" t="s">
        <v>7</v>
      </c>
      <c r="C15" s="4">
        <f t="shared" ref="C15:V15" si="17">SUM(C10:C14)</f>
        <v>7547545.2280000001</v>
      </c>
      <c r="D15" s="5">
        <f t="shared" si="17"/>
        <v>100</v>
      </c>
      <c r="E15" s="4">
        <f t="shared" si="17"/>
        <v>7547545.2902999995</v>
      </c>
      <c r="F15" s="5">
        <f t="shared" si="17"/>
        <v>100.00000000000001</v>
      </c>
      <c r="G15" s="4">
        <f t="shared" si="17"/>
        <v>7547545.3619499998</v>
      </c>
      <c r="H15" s="5">
        <f t="shared" si="17"/>
        <v>100.00000000000001</v>
      </c>
      <c r="I15" s="4">
        <f t="shared" si="17"/>
        <v>7547545.3556000004</v>
      </c>
      <c r="J15" s="5">
        <f t="shared" si="17"/>
        <v>100</v>
      </c>
      <c r="K15" s="4">
        <f t="shared" si="17"/>
        <v>7547545.0029999996</v>
      </c>
      <c r="L15" s="5">
        <f t="shared" si="17"/>
        <v>100.00000000000001</v>
      </c>
      <c r="M15" s="4">
        <f t="shared" si="17"/>
        <v>7547545.0043000001</v>
      </c>
      <c r="N15" s="5">
        <f t="shared" si="17"/>
        <v>99.999999999999986</v>
      </c>
      <c r="O15" s="4">
        <f t="shared" si="17"/>
        <v>7547545.2078</v>
      </c>
      <c r="P15" s="5">
        <f t="shared" si="17"/>
        <v>100.00000000000001</v>
      </c>
      <c r="Q15" s="4">
        <f t="shared" si="17"/>
        <v>7547544.6032999996</v>
      </c>
      <c r="R15" s="5">
        <f t="shared" si="17"/>
        <v>100</v>
      </c>
      <c r="S15" s="4">
        <f t="shared" si="17"/>
        <v>7547545.1579999998</v>
      </c>
      <c r="T15" s="5">
        <f t="shared" si="17"/>
        <v>100.00000000000001</v>
      </c>
      <c r="U15" s="4">
        <f t="shared" si="17"/>
        <v>7547545.2653000001</v>
      </c>
      <c r="V15" s="5">
        <f t="shared" si="17"/>
        <v>100</v>
      </c>
    </row>
    <row r="16" spans="2:22" ht="15" customHeight="1" x14ac:dyDescent="0.3">
      <c r="B16" s="71" t="s">
        <v>8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2:22" ht="14.5" customHeight="1" x14ac:dyDescent="0.3">
      <c r="B17" s="84" t="s">
        <v>401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</row>
  </sheetData>
  <mergeCells count="15">
    <mergeCell ref="B17:V17"/>
    <mergeCell ref="B16:V16"/>
    <mergeCell ref="B6:V6"/>
    <mergeCell ref="B7:V7"/>
    <mergeCell ref="B8:B9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</mergeCell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500DD-741C-4AC1-800E-955A76225793}">
  <dimension ref="B6:AT23"/>
  <sheetViews>
    <sheetView workbookViewId="0"/>
  </sheetViews>
  <sheetFormatPr baseColWidth="10" defaultColWidth="11.453125" defaultRowHeight="14" x14ac:dyDescent="0.3"/>
  <cols>
    <col min="1" max="1" width="3.1796875" style="6" customWidth="1"/>
    <col min="2" max="46" width="10.7265625" style="6" customWidth="1"/>
    <col min="47" max="16384" width="11.453125" style="6"/>
  </cols>
  <sheetData>
    <row r="6" spans="2:46" x14ac:dyDescent="0.3">
      <c r="B6" s="67" t="s">
        <v>259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</row>
    <row r="7" spans="2:46" s="40" customFormat="1" ht="14.5" customHeight="1" x14ac:dyDescent="0.35">
      <c r="B7" s="73" t="s">
        <v>258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</row>
    <row r="8" spans="2:46" s="40" customFormat="1" ht="30" customHeight="1" x14ac:dyDescent="0.35">
      <c r="B8" s="75" t="s">
        <v>2</v>
      </c>
      <c r="C8" s="76" t="s">
        <v>236</v>
      </c>
      <c r="D8" s="76"/>
      <c r="E8" s="76" t="s">
        <v>237</v>
      </c>
      <c r="F8" s="76"/>
      <c r="G8" s="76" t="s">
        <v>238</v>
      </c>
      <c r="H8" s="76"/>
      <c r="I8" s="76" t="s">
        <v>239</v>
      </c>
      <c r="J8" s="76"/>
      <c r="K8" s="76" t="s">
        <v>240</v>
      </c>
      <c r="L8" s="76"/>
      <c r="M8" s="76" t="s">
        <v>241</v>
      </c>
      <c r="N8" s="76"/>
      <c r="O8" s="76" t="s">
        <v>242</v>
      </c>
      <c r="P8" s="76"/>
      <c r="Q8" s="76" t="s">
        <v>243</v>
      </c>
      <c r="R8" s="76"/>
      <c r="S8" s="76" t="s">
        <v>244</v>
      </c>
      <c r="T8" s="76"/>
      <c r="U8" s="76" t="s">
        <v>245</v>
      </c>
      <c r="V8" s="76"/>
      <c r="W8" s="76" t="s">
        <v>246</v>
      </c>
      <c r="X8" s="76"/>
      <c r="Y8" s="76" t="s">
        <v>247</v>
      </c>
      <c r="Z8" s="76"/>
      <c r="AA8" s="76" t="s">
        <v>248</v>
      </c>
      <c r="AB8" s="76"/>
      <c r="AC8" s="76" t="s">
        <v>249</v>
      </c>
      <c r="AD8" s="76"/>
      <c r="AE8" s="76" t="s">
        <v>250</v>
      </c>
      <c r="AF8" s="76"/>
      <c r="AG8" s="76" t="s">
        <v>251</v>
      </c>
      <c r="AH8" s="76"/>
      <c r="AI8" s="76" t="s">
        <v>252</v>
      </c>
      <c r="AJ8" s="76"/>
      <c r="AK8" s="76" t="s">
        <v>253</v>
      </c>
      <c r="AL8" s="76"/>
      <c r="AM8" s="76" t="s">
        <v>254</v>
      </c>
      <c r="AN8" s="76"/>
      <c r="AO8" s="76" t="s">
        <v>255</v>
      </c>
      <c r="AP8" s="76"/>
      <c r="AQ8" s="76" t="s">
        <v>256</v>
      </c>
      <c r="AR8" s="76"/>
      <c r="AS8" s="76" t="s">
        <v>257</v>
      </c>
      <c r="AT8" s="76"/>
    </row>
    <row r="9" spans="2:46" ht="15" customHeight="1" x14ac:dyDescent="0.3">
      <c r="B9" s="75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  <c r="M9" s="31" t="s">
        <v>3</v>
      </c>
      <c r="N9" s="31" t="s">
        <v>4</v>
      </c>
      <c r="O9" s="31" t="s">
        <v>3</v>
      </c>
      <c r="P9" s="31" t="s">
        <v>4</v>
      </c>
      <c r="Q9" s="31" t="s">
        <v>3</v>
      </c>
      <c r="R9" s="31" t="s">
        <v>4</v>
      </c>
      <c r="S9" s="31" t="s">
        <v>3</v>
      </c>
      <c r="T9" s="31" t="s">
        <v>4</v>
      </c>
      <c r="U9" s="31" t="s">
        <v>3</v>
      </c>
      <c r="V9" s="31" t="s">
        <v>4</v>
      </c>
      <c r="W9" s="31" t="s">
        <v>3</v>
      </c>
      <c r="X9" s="31" t="s">
        <v>4</v>
      </c>
      <c r="Y9" s="31" t="s">
        <v>3</v>
      </c>
      <c r="Z9" s="31" t="s">
        <v>4</v>
      </c>
      <c r="AA9" s="31" t="s">
        <v>3</v>
      </c>
      <c r="AB9" s="31" t="s">
        <v>4</v>
      </c>
      <c r="AC9" s="31" t="s">
        <v>3</v>
      </c>
      <c r="AD9" s="31" t="s">
        <v>4</v>
      </c>
      <c r="AE9" s="31" t="s">
        <v>3</v>
      </c>
      <c r="AF9" s="31" t="s">
        <v>4</v>
      </c>
      <c r="AG9" s="31" t="s">
        <v>3</v>
      </c>
      <c r="AH9" s="31" t="s">
        <v>4</v>
      </c>
      <c r="AI9" s="31" t="s">
        <v>3</v>
      </c>
      <c r="AJ9" s="31" t="s">
        <v>4</v>
      </c>
      <c r="AK9" s="31" t="s">
        <v>3</v>
      </c>
      <c r="AL9" s="31" t="s">
        <v>4</v>
      </c>
      <c r="AM9" s="31" t="s">
        <v>3</v>
      </c>
      <c r="AN9" s="31" t="s">
        <v>4</v>
      </c>
      <c r="AO9" s="31" t="s">
        <v>3</v>
      </c>
      <c r="AP9" s="31" t="s">
        <v>4</v>
      </c>
      <c r="AQ9" s="31" t="s">
        <v>3</v>
      </c>
      <c r="AR9" s="31" t="s">
        <v>4</v>
      </c>
      <c r="AS9" s="31" t="s">
        <v>3</v>
      </c>
      <c r="AT9" s="31" t="s">
        <v>4</v>
      </c>
    </row>
    <row r="10" spans="2:46" x14ac:dyDescent="0.3">
      <c r="B10" s="30">
        <v>0</v>
      </c>
      <c r="C10" s="9">
        <v>891364.9</v>
      </c>
      <c r="D10" s="16">
        <f t="shared" ref="D10:D20" si="0">C10/C$21*100</f>
        <v>11.901617351689355</v>
      </c>
      <c r="E10" s="9">
        <v>47161.3</v>
      </c>
      <c r="F10" s="16">
        <f t="shared" ref="F10:F20" si="1">E10/E$21*100</f>
        <v>0.62657063816065317</v>
      </c>
      <c r="G10" s="9">
        <v>64407.14</v>
      </c>
      <c r="H10" s="16">
        <f t="shared" ref="H10:H20" si="2">G10/G$21*100</f>
        <v>0.90013316804471843</v>
      </c>
      <c r="I10" s="9">
        <v>825422.9</v>
      </c>
      <c r="J10" s="16">
        <f t="shared" ref="J10:J20" si="3">I10/I$21*100</f>
        <v>11.218875519538013</v>
      </c>
      <c r="K10" s="9">
        <v>1301165</v>
      </c>
      <c r="L10" s="16">
        <f t="shared" ref="L10:L20" si="4">K10/K$21*100</f>
        <v>17.795675991216203</v>
      </c>
      <c r="M10" s="9">
        <v>341989.9</v>
      </c>
      <c r="N10" s="16">
        <f t="shared" ref="N10:N20" si="5">M10/M$21*100</f>
        <v>4.6314309390573563</v>
      </c>
      <c r="O10" s="9">
        <v>503337.3</v>
      </c>
      <c r="P10" s="16">
        <f t="shared" ref="P10:P20" si="6">O10/O$21*100</f>
        <v>6.7358695709398297</v>
      </c>
      <c r="Q10" s="9">
        <v>773566.8</v>
      </c>
      <c r="R10" s="16">
        <f t="shared" ref="R10:R20" si="7">Q10/Q$21*100</f>
        <v>10.397911074318037</v>
      </c>
      <c r="S10" s="9">
        <v>563909.1</v>
      </c>
      <c r="T10" s="16">
        <f t="shared" ref="T10:T20" si="8">S10/S$21*100</f>
        <v>7.5834536767487304</v>
      </c>
      <c r="U10" s="9">
        <v>525518.4</v>
      </c>
      <c r="V10" s="16">
        <f t="shared" ref="V10:V20" si="9">U10/U$21*100</f>
        <v>7.0716886682007196</v>
      </c>
      <c r="W10" s="9">
        <v>120770.7</v>
      </c>
      <c r="X10" s="16">
        <f t="shared" ref="X10:X20" si="10">W10/W$21*100</f>
        <v>1.6232335287367938</v>
      </c>
      <c r="Y10" s="9">
        <v>608471.9</v>
      </c>
      <c r="Z10" s="16">
        <f t="shared" ref="Z10:Z20" si="11">Y10/Y$21*100</f>
        <v>8.1055043153386652</v>
      </c>
      <c r="AA10" s="9">
        <v>1229229</v>
      </c>
      <c r="AB10" s="16">
        <f t="shared" ref="AB10:AB20" si="12">AA10/AA$21*100</f>
        <v>16.479751607685049</v>
      </c>
      <c r="AC10" s="9">
        <v>491328.2</v>
      </c>
      <c r="AD10" s="16">
        <f t="shared" ref="AD10:AD20" si="13">AC10/AC$21*100</f>
        <v>6.6830895196652973</v>
      </c>
      <c r="AE10" s="9">
        <v>375684.6</v>
      </c>
      <c r="AF10" s="16">
        <f t="shared" ref="AF10:AF20" si="14">AE10/AE$21*100</f>
        <v>5.1372968013610976</v>
      </c>
      <c r="AG10" s="9">
        <v>506210</v>
      </c>
      <c r="AH10" s="16">
        <f t="shared" ref="AH10:AH20" si="15">AG10/AG$21*100</f>
        <v>6.7501547414401841</v>
      </c>
      <c r="AI10" s="9">
        <v>821276.9</v>
      </c>
      <c r="AJ10" s="16">
        <f t="shared" ref="AJ10:AJ20" si="16">AI10/AI$21*100</f>
        <v>11.68012544474772</v>
      </c>
      <c r="AK10" s="9">
        <v>579583.80000000005</v>
      </c>
      <c r="AL10" s="16">
        <f t="shared" ref="AL10:AL20" si="17">AK10/AK$21*100</f>
        <v>8.597924218536992</v>
      </c>
      <c r="AM10" s="9">
        <v>892995.6</v>
      </c>
      <c r="AN10" s="16">
        <f t="shared" ref="AN10:AN20" si="18">AM10/AM$21*100</f>
        <v>12.286749360309532</v>
      </c>
      <c r="AO10" s="9">
        <v>323472.5</v>
      </c>
      <c r="AP10" s="16">
        <f t="shared" ref="AP10:AP20" si="19">AO10/AO$21*100</f>
        <v>4.5030560823674213</v>
      </c>
      <c r="AQ10" s="9">
        <v>1233942</v>
      </c>
      <c r="AR10" s="16">
        <f t="shared" ref="AR10:AR20" si="20">AQ10/AQ$21*100</f>
        <v>16.739335437875095</v>
      </c>
      <c r="AS10" s="9">
        <v>516944.2</v>
      </c>
      <c r="AT10" s="16">
        <f t="shared" ref="AT10:AT20" si="21">AS10/AS$21*100</f>
        <v>7.1073685134446469</v>
      </c>
    </row>
    <row r="11" spans="2:46" x14ac:dyDescent="0.3">
      <c r="B11" s="30">
        <v>1</v>
      </c>
      <c r="C11" s="9">
        <v>57879.54</v>
      </c>
      <c r="D11" s="16">
        <f t="shared" si="0"/>
        <v>0.77281496901190305</v>
      </c>
      <c r="E11" s="9">
        <v>18463.490000000002</v>
      </c>
      <c r="F11" s="16">
        <f t="shared" si="1"/>
        <v>0.24530029307870729</v>
      </c>
      <c r="G11" s="9">
        <v>9988.7900000000009</v>
      </c>
      <c r="H11" s="16">
        <f t="shared" si="2"/>
        <v>0.13960006899286947</v>
      </c>
      <c r="I11" s="9">
        <v>40045.31</v>
      </c>
      <c r="J11" s="16">
        <f t="shared" si="3"/>
        <v>0.5442826314018071</v>
      </c>
      <c r="K11" s="9">
        <v>62573.3</v>
      </c>
      <c r="L11" s="16">
        <f t="shared" si="4"/>
        <v>0.8557978215684936</v>
      </c>
      <c r="M11" s="9">
        <v>17769.810000000001</v>
      </c>
      <c r="N11" s="16">
        <f t="shared" si="5"/>
        <v>0.2406493519696658</v>
      </c>
      <c r="O11" s="9">
        <v>50335.18</v>
      </c>
      <c r="P11" s="16">
        <f t="shared" si="6"/>
        <v>0.67360636159843323</v>
      </c>
      <c r="Q11" s="9">
        <v>83976.62</v>
      </c>
      <c r="R11" s="16">
        <f t="shared" si="7"/>
        <v>1.1287731416107794</v>
      </c>
      <c r="S11" s="9">
        <v>56270.25</v>
      </c>
      <c r="T11" s="16">
        <f t="shared" si="8"/>
        <v>0.75672273111760435</v>
      </c>
      <c r="U11" s="9">
        <v>52555.7</v>
      </c>
      <c r="V11" s="16">
        <f t="shared" si="9"/>
        <v>0.70722080927966846</v>
      </c>
      <c r="W11" s="9">
        <v>13719.84</v>
      </c>
      <c r="X11" s="16">
        <f t="shared" si="10"/>
        <v>0.18440320621561535</v>
      </c>
      <c r="Y11" s="9">
        <v>64262.79</v>
      </c>
      <c r="Z11" s="16">
        <f t="shared" si="11"/>
        <v>0.85604992056445406</v>
      </c>
      <c r="AA11" s="9">
        <v>89696.960000000006</v>
      </c>
      <c r="AB11" s="16">
        <f t="shared" si="12"/>
        <v>1.202529081859004</v>
      </c>
      <c r="AC11" s="9">
        <v>27128.44</v>
      </c>
      <c r="AD11" s="16">
        <f t="shared" si="13"/>
        <v>0.36900343405664238</v>
      </c>
      <c r="AE11" s="9">
        <v>21481.759999999998</v>
      </c>
      <c r="AF11" s="16">
        <f t="shared" si="14"/>
        <v>0.29375219781595191</v>
      </c>
      <c r="AG11" s="9">
        <v>45590.09</v>
      </c>
      <c r="AH11" s="16">
        <f t="shared" si="15"/>
        <v>0.60792983579183468</v>
      </c>
      <c r="AI11" s="9">
        <v>48944.99</v>
      </c>
      <c r="AJ11" s="16">
        <f t="shared" si="16"/>
        <v>0.69609120029057514</v>
      </c>
      <c r="AK11" s="9">
        <v>40064.879999999997</v>
      </c>
      <c r="AL11" s="16">
        <f t="shared" si="17"/>
        <v>0.59434856886058285</v>
      </c>
      <c r="AM11" s="9">
        <v>70441.009999999995</v>
      </c>
      <c r="AN11" s="16">
        <f t="shared" si="18"/>
        <v>0.96919966297376747</v>
      </c>
      <c r="AO11" s="9">
        <v>31672.22</v>
      </c>
      <c r="AP11" s="16">
        <f t="shared" si="19"/>
        <v>0.44090852518553847</v>
      </c>
      <c r="AQ11" s="9">
        <v>65574.09</v>
      </c>
      <c r="AR11" s="16">
        <f t="shared" si="20"/>
        <v>0.88956100735967403</v>
      </c>
      <c r="AS11" s="9">
        <v>71513.100000000006</v>
      </c>
      <c r="AT11" s="16">
        <f t="shared" si="21"/>
        <v>0.98322015265635709</v>
      </c>
    </row>
    <row r="12" spans="2:46" x14ac:dyDescent="0.3">
      <c r="B12" s="30">
        <v>2</v>
      </c>
      <c r="C12" s="9">
        <v>292932.5</v>
      </c>
      <c r="D12" s="16">
        <f t="shared" si="0"/>
        <v>3.9112719435931815</v>
      </c>
      <c r="E12" s="9">
        <v>17055.63</v>
      </c>
      <c r="F12" s="16">
        <f t="shared" si="1"/>
        <v>0.22659589479789533</v>
      </c>
      <c r="G12" s="9">
        <v>20271.759999999998</v>
      </c>
      <c r="H12" s="16">
        <f t="shared" si="2"/>
        <v>0.28331150165404334</v>
      </c>
      <c r="I12" s="9">
        <v>229250.5</v>
      </c>
      <c r="J12" s="16">
        <f t="shared" si="3"/>
        <v>3.1158971023118562</v>
      </c>
      <c r="K12" s="9">
        <v>286076.90000000002</v>
      </c>
      <c r="L12" s="16">
        <f t="shared" si="4"/>
        <v>3.9125951135878689</v>
      </c>
      <c r="M12" s="9">
        <v>128948.1</v>
      </c>
      <c r="N12" s="16">
        <f t="shared" si="5"/>
        <v>1.7462919807651098</v>
      </c>
      <c r="O12" s="9">
        <v>121728.5</v>
      </c>
      <c r="P12" s="16">
        <f t="shared" si="6"/>
        <v>1.6290215310213432</v>
      </c>
      <c r="Q12" s="9">
        <v>282726.8</v>
      </c>
      <c r="R12" s="16">
        <f t="shared" si="7"/>
        <v>3.8002770086907818</v>
      </c>
      <c r="S12" s="9">
        <v>161452.5</v>
      </c>
      <c r="T12" s="16">
        <f t="shared" si="8"/>
        <v>2.1712143938540351</v>
      </c>
      <c r="U12" s="9">
        <v>194840.1</v>
      </c>
      <c r="V12" s="16">
        <f t="shared" si="9"/>
        <v>2.6218844616688877</v>
      </c>
      <c r="W12" s="9">
        <v>67469.100000000006</v>
      </c>
      <c r="X12" s="16">
        <f t="shared" si="10"/>
        <v>0.90682678227165736</v>
      </c>
      <c r="Y12" s="9">
        <v>180554.7</v>
      </c>
      <c r="Z12" s="16">
        <f t="shared" si="11"/>
        <v>2.4051840356221517</v>
      </c>
      <c r="AA12" s="9">
        <v>304871.59999999998</v>
      </c>
      <c r="AB12" s="16">
        <f t="shared" si="12"/>
        <v>4.0872841758838367</v>
      </c>
      <c r="AC12" s="9">
        <v>165062.6</v>
      </c>
      <c r="AD12" s="16">
        <f t="shared" si="13"/>
        <v>2.2451960464485961</v>
      </c>
      <c r="AE12" s="9">
        <v>217631.9</v>
      </c>
      <c r="AF12" s="16">
        <f t="shared" si="14"/>
        <v>2.9760061065695487</v>
      </c>
      <c r="AG12" s="9">
        <v>155871.6</v>
      </c>
      <c r="AH12" s="16">
        <f t="shared" si="15"/>
        <v>2.0784998711915366</v>
      </c>
      <c r="AI12" s="9">
        <v>218195.6</v>
      </c>
      <c r="AJ12" s="16">
        <f t="shared" si="16"/>
        <v>3.1031579963980427</v>
      </c>
      <c r="AK12" s="9">
        <v>169095.3</v>
      </c>
      <c r="AL12" s="16">
        <f t="shared" si="17"/>
        <v>2.5084700005603642</v>
      </c>
      <c r="AM12" s="9">
        <v>249493.3</v>
      </c>
      <c r="AN12" s="16">
        <f t="shared" si="18"/>
        <v>3.4327847126867304</v>
      </c>
      <c r="AO12" s="9">
        <v>128486</v>
      </c>
      <c r="AP12" s="16">
        <f t="shared" si="19"/>
        <v>1.7886517827606998</v>
      </c>
      <c r="AQ12" s="9">
        <v>333554.8</v>
      </c>
      <c r="AR12" s="16">
        <f t="shared" si="20"/>
        <v>4.5249174467789723</v>
      </c>
      <c r="AS12" s="9">
        <v>175814.3</v>
      </c>
      <c r="AT12" s="16">
        <f t="shared" si="21"/>
        <v>2.4172377212730334</v>
      </c>
    </row>
    <row r="13" spans="2:46" x14ac:dyDescent="0.3">
      <c r="B13" s="30">
        <v>3</v>
      </c>
      <c r="C13" s="9">
        <v>451703.7</v>
      </c>
      <c r="D13" s="16">
        <f t="shared" si="0"/>
        <v>6.0312051705673877</v>
      </c>
      <c r="E13" s="9">
        <v>40962.85</v>
      </c>
      <c r="F13" s="16">
        <f t="shared" si="1"/>
        <v>0.5442199232289846</v>
      </c>
      <c r="G13" s="9">
        <v>89034.33</v>
      </c>
      <c r="H13" s="16">
        <f t="shared" si="2"/>
        <v>1.2443147378945707</v>
      </c>
      <c r="I13" s="9">
        <v>262245.7</v>
      </c>
      <c r="J13" s="16">
        <f t="shared" si="3"/>
        <v>3.5643569663915429</v>
      </c>
      <c r="K13" s="9">
        <v>400563.4</v>
      </c>
      <c r="L13" s="16">
        <f t="shared" si="4"/>
        <v>5.4783954996790829</v>
      </c>
      <c r="M13" s="9">
        <v>224510</v>
      </c>
      <c r="N13" s="16">
        <f t="shared" si="5"/>
        <v>3.0404481539594213</v>
      </c>
      <c r="O13" s="9">
        <v>179069.5</v>
      </c>
      <c r="P13" s="16">
        <f t="shared" si="6"/>
        <v>2.396382696321949</v>
      </c>
      <c r="Q13" s="9">
        <v>307918.59999999998</v>
      </c>
      <c r="R13" s="16">
        <f t="shared" si="7"/>
        <v>4.1388930095351881</v>
      </c>
      <c r="S13" s="9">
        <v>277397.8</v>
      </c>
      <c r="T13" s="16">
        <f t="shared" si="8"/>
        <v>3.7304476312441293</v>
      </c>
      <c r="U13" s="9">
        <v>287996.09999999998</v>
      </c>
      <c r="V13" s="16">
        <f t="shared" si="9"/>
        <v>3.8754470953938074</v>
      </c>
      <c r="W13" s="9">
        <v>161789.9</v>
      </c>
      <c r="X13" s="16">
        <f t="shared" si="10"/>
        <v>2.1745571590706438</v>
      </c>
      <c r="Y13" s="9">
        <v>200329.8</v>
      </c>
      <c r="Z13" s="16">
        <f t="shared" si="11"/>
        <v>2.6686097721044009</v>
      </c>
      <c r="AA13" s="9">
        <v>336214</v>
      </c>
      <c r="AB13" s="16">
        <f t="shared" si="12"/>
        <v>4.5074784332506157</v>
      </c>
      <c r="AC13" s="9">
        <v>248894.1</v>
      </c>
      <c r="AD13" s="16">
        <f t="shared" si="13"/>
        <v>3.3854795047720168</v>
      </c>
      <c r="AE13" s="9">
        <v>318447.90000000002</v>
      </c>
      <c r="AF13" s="16">
        <f t="shared" si="14"/>
        <v>4.3546138917330097</v>
      </c>
      <c r="AG13" s="9">
        <v>266410</v>
      </c>
      <c r="AH13" s="16">
        <f t="shared" si="15"/>
        <v>3.5524954557734523</v>
      </c>
      <c r="AI13" s="9">
        <v>293500.59999999998</v>
      </c>
      <c r="AJ13" s="16">
        <f t="shared" si="16"/>
        <v>4.174138863650886</v>
      </c>
      <c r="AK13" s="9">
        <v>255646.1</v>
      </c>
      <c r="AL13" s="16">
        <f t="shared" si="17"/>
        <v>3.7924210348262481</v>
      </c>
      <c r="AM13" s="9">
        <v>339629.3</v>
      </c>
      <c r="AN13" s="16">
        <f t="shared" si="18"/>
        <v>4.6729682481272858</v>
      </c>
      <c r="AO13" s="9">
        <v>177525.6</v>
      </c>
      <c r="AP13" s="16">
        <f t="shared" si="19"/>
        <v>2.471331358480013</v>
      </c>
      <c r="AQ13" s="9">
        <v>335512.90000000002</v>
      </c>
      <c r="AR13" s="16">
        <f t="shared" si="20"/>
        <v>4.5514805208301876</v>
      </c>
      <c r="AS13" s="9">
        <v>328541</v>
      </c>
      <c r="AT13" s="16">
        <f t="shared" si="21"/>
        <v>4.5170483753867785</v>
      </c>
    </row>
    <row r="14" spans="2:46" x14ac:dyDescent="0.3">
      <c r="B14" s="30">
        <v>4</v>
      </c>
      <c r="C14" s="9">
        <v>427322.2</v>
      </c>
      <c r="D14" s="16">
        <f t="shared" si="0"/>
        <v>5.7056602860198655</v>
      </c>
      <c r="E14" s="9">
        <v>73296.990000000005</v>
      </c>
      <c r="F14" s="16">
        <f t="shared" si="1"/>
        <v>0.97380143888219828</v>
      </c>
      <c r="G14" s="9">
        <v>96851.04</v>
      </c>
      <c r="H14" s="16">
        <f t="shared" si="2"/>
        <v>1.3535585257104374</v>
      </c>
      <c r="I14" s="9">
        <v>387461</v>
      </c>
      <c r="J14" s="16">
        <f t="shared" si="3"/>
        <v>5.2662419805359386</v>
      </c>
      <c r="K14" s="9">
        <v>467747.8</v>
      </c>
      <c r="L14" s="16">
        <f t="shared" si="4"/>
        <v>6.3972580682728166</v>
      </c>
      <c r="M14" s="9">
        <v>178323.8</v>
      </c>
      <c r="N14" s="16">
        <f t="shared" si="5"/>
        <v>2.4149671218076212</v>
      </c>
      <c r="O14" s="9">
        <v>276605.59999999998</v>
      </c>
      <c r="P14" s="16">
        <f t="shared" si="6"/>
        <v>3.7016514456440124</v>
      </c>
      <c r="Q14" s="9">
        <v>342383.2</v>
      </c>
      <c r="R14" s="16">
        <f t="shared" si="7"/>
        <v>4.6021495065978097</v>
      </c>
      <c r="S14" s="9">
        <v>326970.2</v>
      </c>
      <c r="T14" s="16">
        <f t="shared" si="8"/>
        <v>4.3970976268644497</v>
      </c>
      <c r="U14" s="9">
        <v>296725.2</v>
      </c>
      <c r="V14" s="16">
        <f t="shared" si="9"/>
        <v>3.9929110653586863</v>
      </c>
      <c r="W14" s="9">
        <v>200296.5</v>
      </c>
      <c r="X14" s="16">
        <f t="shared" si="10"/>
        <v>2.692109878378028</v>
      </c>
      <c r="Y14" s="9">
        <v>267084.2</v>
      </c>
      <c r="Z14" s="16">
        <f t="shared" si="11"/>
        <v>3.5578506347766847</v>
      </c>
      <c r="AA14" s="9">
        <v>441306</v>
      </c>
      <c r="AB14" s="16">
        <f t="shared" si="12"/>
        <v>5.9164022838552111</v>
      </c>
      <c r="AC14" s="9">
        <v>379095.1</v>
      </c>
      <c r="AD14" s="16">
        <f t="shared" si="13"/>
        <v>5.1564849926514853</v>
      </c>
      <c r="AE14" s="9">
        <v>370389.6</v>
      </c>
      <c r="AF14" s="16">
        <f t="shared" si="14"/>
        <v>5.0648903557330174</v>
      </c>
      <c r="AG14" s="9">
        <v>324715.40000000002</v>
      </c>
      <c r="AH14" s="16">
        <f t="shared" si="15"/>
        <v>4.3299800417388949</v>
      </c>
      <c r="AI14" s="9">
        <v>446529.9</v>
      </c>
      <c r="AJ14" s="16">
        <f t="shared" si="16"/>
        <v>6.3505076629217934</v>
      </c>
      <c r="AK14" s="9">
        <v>411231.3</v>
      </c>
      <c r="AL14" s="16">
        <f t="shared" si="17"/>
        <v>6.1004733977907089</v>
      </c>
      <c r="AM14" s="9">
        <v>409071.2</v>
      </c>
      <c r="AN14" s="16">
        <f t="shared" si="18"/>
        <v>5.6284211309899543</v>
      </c>
      <c r="AO14" s="9">
        <v>352876.3</v>
      </c>
      <c r="AP14" s="16">
        <f t="shared" si="19"/>
        <v>4.9123859649222448</v>
      </c>
      <c r="AQ14" s="9">
        <v>546962.6</v>
      </c>
      <c r="AR14" s="16">
        <f t="shared" si="20"/>
        <v>7.4199520183058034</v>
      </c>
      <c r="AS14" s="9">
        <v>436974</v>
      </c>
      <c r="AT14" s="16">
        <f t="shared" si="21"/>
        <v>6.0078732845710645</v>
      </c>
    </row>
    <row r="15" spans="2:46" x14ac:dyDescent="0.3">
      <c r="B15" s="30">
        <v>5</v>
      </c>
      <c r="C15" s="9">
        <v>1411154</v>
      </c>
      <c r="D15" s="16">
        <f t="shared" si="0"/>
        <v>18.841907430173478</v>
      </c>
      <c r="E15" s="9">
        <v>347568.8</v>
      </c>
      <c r="F15" s="16">
        <f t="shared" si="1"/>
        <v>4.6176929987242179</v>
      </c>
      <c r="G15" s="9">
        <v>432411.4</v>
      </c>
      <c r="H15" s="16">
        <f t="shared" si="2"/>
        <v>6.0432406000429761</v>
      </c>
      <c r="I15" s="9">
        <v>1133630</v>
      </c>
      <c r="J15" s="16">
        <f t="shared" si="3"/>
        <v>15.407924659243012</v>
      </c>
      <c r="K15" s="9">
        <v>1395800</v>
      </c>
      <c r="L15" s="16">
        <f t="shared" si="4"/>
        <v>19.089972869343686</v>
      </c>
      <c r="M15" s="9">
        <v>903683.2</v>
      </c>
      <c r="N15" s="16">
        <f t="shared" si="5"/>
        <v>12.238216191724833</v>
      </c>
      <c r="O15" s="9">
        <v>988223.6</v>
      </c>
      <c r="P15" s="16">
        <f t="shared" si="6"/>
        <v>13.224820168353535</v>
      </c>
      <c r="Q15" s="9">
        <v>1426308</v>
      </c>
      <c r="R15" s="16">
        <f t="shared" si="7"/>
        <v>19.171742826331752</v>
      </c>
      <c r="S15" s="9">
        <v>1132491</v>
      </c>
      <c r="T15" s="16">
        <f t="shared" si="8"/>
        <v>15.229747201871447</v>
      </c>
      <c r="U15" s="9">
        <v>1153313</v>
      </c>
      <c r="V15" s="16">
        <f t="shared" si="9"/>
        <v>15.519666814689224</v>
      </c>
      <c r="W15" s="9">
        <v>591872.5</v>
      </c>
      <c r="X15" s="16">
        <f t="shared" si="10"/>
        <v>7.9551355315260084</v>
      </c>
      <c r="Y15" s="9">
        <v>874841.3</v>
      </c>
      <c r="Z15" s="16">
        <f t="shared" si="11"/>
        <v>11.653833040418938</v>
      </c>
      <c r="AA15" s="9">
        <v>1442026</v>
      </c>
      <c r="AB15" s="16">
        <f t="shared" si="12"/>
        <v>19.332630691127235</v>
      </c>
      <c r="AC15" s="9">
        <v>991707.5</v>
      </c>
      <c r="AD15" s="16">
        <f t="shared" si="13"/>
        <v>13.489292899987163</v>
      </c>
      <c r="AE15" s="9">
        <v>1200232</v>
      </c>
      <c r="AF15" s="16">
        <f t="shared" si="14"/>
        <v>16.412565259505538</v>
      </c>
      <c r="AG15" s="9">
        <v>1113890</v>
      </c>
      <c r="AH15" s="16">
        <f t="shared" si="15"/>
        <v>14.853380741081383</v>
      </c>
      <c r="AI15" s="9">
        <v>1221359</v>
      </c>
      <c r="AJ15" s="16">
        <f t="shared" si="16"/>
        <v>17.370056716646516</v>
      </c>
      <c r="AK15" s="9">
        <v>1089092</v>
      </c>
      <c r="AL15" s="16">
        <f t="shared" si="17"/>
        <v>16.156301268280597</v>
      </c>
      <c r="AM15" s="9">
        <v>1407134</v>
      </c>
      <c r="AN15" s="16">
        <f t="shared" si="18"/>
        <v>19.360792790434569</v>
      </c>
      <c r="AO15" s="9">
        <v>1012198</v>
      </c>
      <c r="AP15" s="16">
        <f t="shared" si="19"/>
        <v>14.090793994729504</v>
      </c>
      <c r="AQ15" s="9">
        <v>1530554</v>
      </c>
      <c r="AR15" s="16">
        <f t="shared" si="20"/>
        <v>20.763096492202614</v>
      </c>
      <c r="AS15" s="9">
        <v>1338615</v>
      </c>
      <c r="AT15" s="16">
        <f t="shared" si="21"/>
        <v>18.404365698705405</v>
      </c>
    </row>
    <row r="16" spans="2:46" x14ac:dyDescent="0.3">
      <c r="B16" s="30">
        <v>6</v>
      </c>
      <c r="C16" s="9">
        <v>1040289</v>
      </c>
      <c r="D16" s="16">
        <f t="shared" si="0"/>
        <v>13.890070848842676</v>
      </c>
      <c r="E16" s="9">
        <v>368392.3</v>
      </c>
      <c r="F16" s="16">
        <f t="shared" si="1"/>
        <v>4.8943476643873423</v>
      </c>
      <c r="G16" s="9">
        <v>530252.69999999995</v>
      </c>
      <c r="H16" s="16">
        <f t="shared" si="2"/>
        <v>7.4106386763216872</v>
      </c>
      <c r="I16" s="9">
        <v>780331.6</v>
      </c>
      <c r="J16" s="16">
        <f t="shared" si="3"/>
        <v>10.606009458135858</v>
      </c>
      <c r="K16" s="9">
        <v>960065.5</v>
      </c>
      <c r="L16" s="16">
        <f t="shared" si="4"/>
        <v>13.130551904135896</v>
      </c>
      <c r="M16" s="9">
        <v>582734.1</v>
      </c>
      <c r="N16" s="16">
        <f t="shared" si="5"/>
        <v>7.8917322996490347</v>
      </c>
      <c r="O16" s="9">
        <v>1077825</v>
      </c>
      <c r="P16" s="16">
        <f t="shared" si="6"/>
        <v>14.423903454598383</v>
      </c>
      <c r="Q16" s="9">
        <v>979331.9</v>
      </c>
      <c r="R16" s="16">
        <f t="shared" si="7"/>
        <v>13.163706105850101</v>
      </c>
      <c r="S16" s="9">
        <v>961468.1</v>
      </c>
      <c r="T16" s="16">
        <f t="shared" si="8"/>
        <v>12.929829999235013</v>
      </c>
      <c r="U16" s="9">
        <v>940032.1</v>
      </c>
      <c r="V16" s="16">
        <f t="shared" si="9"/>
        <v>12.649631962106229</v>
      </c>
      <c r="W16" s="9">
        <v>622737.4</v>
      </c>
      <c r="X16" s="16">
        <f t="shared" si="10"/>
        <v>8.3699790369549607</v>
      </c>
      <c r="Y16" s="9">
        <v>724969.3</v>
      </c>
      <c r="Z16" s="16">
        <f t="shared" si="11"/>
        <v>9.6573757796178459</v>
      </c>
      <c r="AA16" s="9">
        <v>1207778</v>
      </c>
      <c r="AB16" s="16">
        <f t="shared" si="12"/>
        <v>16.192167152928079</v>
      </c>
      <c r="AC16" s="9">
        <v>844160.8</v>
      </c>
      <c r="AD16" s="16">
        <f t="shared" si="13"/>
        <v>11.482349670530356</v>
      </c>
      <c r="AE16" s="9">
        <v>1077120</v>
      </c>
      <c r="AF16" s="16">
        <f t="shared" si="14"/>
        <v>14.729070956547238</v>
      </c>
      <c r="AG16" s="9">
        <v>909524.8</v>
      </c>
      <c r="AH16" s="16">
        <f t="shared" si="15"/>
        <v>12.128233620784725</v>
      </c>
      <c r="AI16" s="9">
        <v>1048000</v>
      </c>
      <c r="AJ16" s="16">
        <f t="shared" si="16"/>
        <v>14.904560771276545</v>
      </c>
      <c r="AK16" s="9">
        <v>876547</v>
      </c>
      <c r="AL16" s="16">
        <f t="shared" si="17"/>
        <v>13.003270070671306</v>
      </c>
      <c r="AM16" s="9">
        <v>957337.3</v>
      </c>
      <c r="AN16" s="16">
        <f t="shared" si="18"/>
        <v>13.172028460583071</v>
      </c>
      <c r="AO16" s="9">
        <v>837190</v>
      </c>
      <c r="AP16" s="16">
        <f t="shared" si="19"/>
        <v>11.654510110124297</v>
      </c>
      <c r="AQ16" s="9">
        <v>1280440</v>
      </c>
      <c r="AR16" s="16">
        <f t="shared" si="20"/>
        <v>17.370115182133993</v>
      </c>
      <c r="AS16" s="9">
        <v>1056496</v>
      </c>
      <c r="AT16" s="16">
        <f t="shared" si="21"/>
        <v>14.52556466438779</v>
      </c>
    </row>
    <row r="17" spans="2:46" x14ac:dyDescent="0.3">
      <c r="B17" s="30">
        <v>7</v>
      </c>
      <c r="C17" s="9">
        <v>1346942</v>
      </c>
      <c r="D17" s="16">
        <f t="shared" si="0"/>
        <v>17.984540650993956</v>
      </c>
      <c r="E17" s="9">
        <v>596461.4</v>
      </c>
      <c r="F17" s="16">
        <f t="shared" si="1"/>
        <v>7.9244041202468267</v>
      </c>
      <c r="G17" s="9">
        <v>1199068</v>
      </c>
      <c r="H17" s="16">
        <f t="shared" si="2"/>
        <v>16.757783027488014</v>
      </c>
      <c r="I17" s="9">
        <v>1220398</v>
      </c>
      <c r="J17" s="16">
        <f t="shared" si="3"/>
        <v>16.587246666276343</v>
      </c>
      <c r="K17" s="9">
        <v>1238218</v>
      </c>
      <c r="L17" s="16">
        <f t="shared" si="4"/>
        <v>16.934767177484598</v>
      </c>
      <c r="M17" s="9">
        <v>1064661</v>
      </c>
      <c r="N17" s="16">
        <f t="shared" si="5"/>
        <v>14.418273449033858</v>
      </c>
      <c r="O17" s="9">
        <v>1243746</v>
      </c>
      <c r="P17" s="16">
        <f t="shared" si="6"/>
        <v>16.644327442806503</v>
      </c>
      <c r="Q17" s="9">
        <v>1550673</v>
      </c>
      <c r="R17" s="16">
        <f t="shared" si="7"/>
        <v>20.843397052906059</v>
      </c>
      <c r="S17" s="9">
        <v>1356300</v>
      </c>
      <c r="T17" s="16">
        <f t="shared" si="8"/>
        <v>18.239532261093682</v>
      </c>
      <c r="U17" s="9">
        <v>1383323</v>
      </c>
      <c r="V17" s="16">
        <f t="shared" si="9"/>
        <v>18.614818403240353</v>
      </c>
      <c r="W17" s="9">
        <v>1315545</v>
      </c>
      <c r="X17" s="16">
        <f t="shared" si="10"/>
        <v>17.6817452624026</v>
      </c>
      <c r="Y17" s="9">
        <v>1311435</v>
      </c>
      <c r="Z17" s="16">
        <f t="shared" si="11"/>
        <v>17.469733691541322</v>
      </c>
      <c r="AA17" s="9">
        <v>1302136</v>
      </c>
      <c r="AB17" s="16">
        <f t="shared" si="12"/>
        <v>17.457184820260974</v>
      </c>
      <c r="AC17" s="9">
        <v>1284683</v>
      </c>
      <c r="AD17" s="16">
        <f t="shared" si="13"/>
        <v>17.474371496267</v>
      </c>
      <c r="AE17" s="9">
        <v>1498026</v>
      </c>
      <c r="AF17" s="16">
        <f t="shared" si="14"/>
        <v>20.484747520009499</v>
      </c>
      <c r="AG17" s="9">
        <v>1515030</v>
      </c>
      <c r="AH17" s="16">
        <f t="shared" si="15"/>
        <v>20.202459330957748</v>
      </c>
      <c r="AI17" s="9">
        <v>1400403</v>
      </c>
      <c r="AJ17" s="16">
        <f t="shared" si="16"/>
        <v>19.916404215437012</v>
      </c>
      <c r="AK17" s="9">
        <v>1420631</v>
      </c>
      <c r="AL17" s="16">
        <f t="shared" si="17"/>
        <v>21.074567095395736</v>
      </c>
      <c r="AM17" s="9">
        <v>1329239</v>
      </c>
      <c r="AN17" s="16">
        <f t="shared" si="18"/>
        <v>18.289033487901264</v>
      </c>
      <c r="AO17" s="9">
        <v>1399916</v>
      </c>
      <c r="AP17" s="16">
        <f t="shared" si="19"/>
        <v>19.488210770941798</v>
      </c>
      <c r="AQ17" s="9">
        <v>1138217</v>
      </c>
      <c r="AR17" s="16">
        <f t="shared" si="20"/>
        <v>15.4407550469081</v>
      </c>
      <c r="AS17" s="9">
        <v>1228700</v>
      </c>
      <c r="AT17" s="16">
        <f t="shared" si="21"/>
        <v>16.893165050443429</v>
      </c>
    </row>
    <row r="18" spans="2:46" x14ac:dyDescent="0.3">
      <c r="B18" s="30">
        <v>8</v>
      </c>
      <c r="C18" s="9">
        <v>1155936</v>
      </c>
      <c r="D18" s="16">
        <f t="shared" si="0"/>
        <v>15.434204280471874</v>
      </c>
      <c r="E18" s="9">
        <v>1218520</v>
      </c>
      <c r="F18" s="16">
        <f t="shared" si="1"/>
        <v>16.188884827422463</v>
      </c>
      <c r="G18" s="9">
        <v>1936567</v>
      </c>
      <c r="H18" s="16">
        <f t="shared" si="2"/>
        <v>27.064828353515715</v>
      </c>
      <c r="I18" s="9">
        <v>1488107</v>
      </c>
      <c r="J18" s="16">
        <f t="shared" si="3"/>
        <v>20.225859002401258</v>
      </c>
      <c r="K18" s="9">
        <v>880300.5</v>
      </c>
      <c r="L18" s="16">
        <f t="shared" si="4"/>
        <v>12.039627927976559</v>
      </c>
      <c r="M18" s="9">
        <v>2025578</v>
      </c>
      <c r="N18" s="16">
        <f t="shared" si="5"/>
        <v>27.431583852838699</v>
      </c>
      <c r="O18" s="9">
        <v>1720319</v>
      </c>
      <c r="P18" s="16">
        <f t="shared" si="6"/>
        <v>23.022025994118927</v>
      </c>
      <c r="Q18" s="9">
        <v>1236866</v>
      </c>
      <c r="R18" s="16">
        <f t="shared" si="7"/>
        <v>16.625355016331429</v>
      </c>
      <c r="S18" s="9">
        <v>1678428</v>
      </c>
      <c r="T18" s="16">
        <f t="shared" si="8"/>
        <v>22.571511947152505</v>
      </c>
      <c r="U18" s="9">
        <v>1609518</v>
      </c>
      <c r="V18" s="16">
        <f t="shared" si="9"/>
        <v>21.658633079003675</v>
      </c>
      <c r="W18" s="9">
        <v>2288583</v>
      </c>
      <c r="X18" s="16">
        <f t="shared" si="10"/>
        <v>30.759982834388129</v>
      </c>
      <c r="Y18" s="9">
        <v>1495969</v>
      </c>
      <c r="Z18" s="16">
        <f t="shared" si="11"/>
        <v>19.927926310340492</v>
      </c>
      <c r="AA18" s="9">
        <v>764491.8</v>
      </c>
      <c r="AB18" s="16">
        <f t="shared" si="12"/>
        <v>10.249217167925616</v>
      </c>
      <c r="AC18" s="9">
        <v>1806807</v>
      </c>
      <c r="AD18" s="16">
        <f t="shared" si="13"/>
        <v>24.576348204230687</v>
      </c>
      <c r="AE18" s="9">
        <v>1614153</v>
      </c>
      <c r="AF18" s="16">
        <f t="shared" si="14"/>
        <v>22.072725482512247</v>
      </c>
      <c r="AG18" s="9">
        <v>1690427</v>
      </c>
      <c r="AH18" s="16">
        <f t="shared" si="15"/>
        <v>22.541324409056529</v>
      </c>
      <c r="AI18" s="9">
        <v>1085429</v>
      </c>
      <c r="AJ18" s="16">
        <f t="shared" si="16"/>
        <v>15.436872608211766</v>
      </c>
      <c r="AK18" s="9">
        <v>1267260</v>
      </c>
      <c r="AL18" s="16">
        <f t="shared" si="17"/>
        <v>18.799361619809225</v>
      </c>
      <c r="AM18" s="9">
        <v>1186321</v>
      </c>
      <c r="AN18" s="16">
        <f t="shared" si="18"/>
        <v>16.322621060923218</v>
      </c>
      <c r="AO18" s="9">
        <v>1713488</v>
      </c>
      <c r="AP18" s="16">
        <f t="shared" si="19"/>
        <v>23.853442133299087</v>
      </c>
      <c r="AQ18" s="9">
        <v>686074.5</v>
      </c>
      <c r="AR18" s="16">
        <f t="shared" si="20"/>
        <v>9.3071077821100481</v>
      </c>
      <c r="AS18" s="9">
        <v>1357155</v>
      </c>
      <c r="AT18" s="16">
        <f t="shared" si="21"/>
        <v>18.659268669353423</v>
      </c>
    </row>
    <row r="19" spans="2:46" x14ac:dyDescent="0.3">
      <c r="B19" s="30">
        <v>9</v>
      </c>
      <c r="C19" s="9">
        <v>265002.09999999998</v>
      </c>
      <c r="D19" s="16">
        <f t="shared" si="0"/>
        <v>3.5383416955212361</v>
      </c>
      <c r="E19" s="9">
        <v>1424333</v>
      </c>
      <c r="F19" s="16">
        <f t="shared" si="1"/>
        <v>18.923253531248665</v>
      </c>
      <c r="G19" s="9">
        <v>1131845</v>
      </c>
      <c r="H19" s="16">
        <f t="shared" si="2"/>
        <v>15.818296319097142</v>
      </c>
      <c r="I19" s="9">
        <v>563486.6</v>
      </c>
      <c r="J19" s="16">
        <f t="shared" si="3"/>
        <v>7.658723815789104</v>
      </c>
      <c r="K19" s="9">
        <v>202241</v>
      </c>
      <c r="L19" s="16">
        <f t="shared" si="4"/>
        <v>2.7659945572925464</v>
      </c>
      <c r="M19" s="9">
        <v>873291.9</v>
      </c>
      <c r="N19" s="16">
        <f t="shared" si="5"/>
        <v>11.826639103927288</v>
      </c>
      <c r="O19" s="9">
        <v>626822.5</v>
      </c>
      <c r="P19" s="16">
        <f t="shared" si="6"/>
        <v>8.3883999936631586</v>
      </c>
      <c r="Q19" s="9">
        <v>296514.40000000002</v>
      </c>
      <c r="R19" s="16">
        <f t="shared" si="7"/>
        <v>3.9856032645852539</v>
      </c>
      <c r="S19" s="9">
        <v>498531.9</v>
      </c>
      <c r="T19" s="16">
        <f t="shared" si="8"/>
        <v>6.7042606158182778</v>
      </c>
      <c r="U19" s="9">
        <v>580235.6</v>
      </c>
      <c r="V19" s="16">
        <f t="shared" si="9"/>
        <v>7.8079959091948927</v>
      </c>
      <c r="W19" s="9">
        <v>1206589</v>
      </c>
      <c r="X19" s="16">
        <f t="shared" si="10"/>
        <v>16.217308670107897</v>
      </c>
      <c r="Y19" s="9">
        <v>823055.1</v>
      </c>
      <c r="Z19" s="16">
        <f t="shared" si="11"/>
        <v>10.963984803261246</v>
      </c>
      <c r="AA19" s="9">
        <v>195859.9</v>
      </c>
      <c r="AB19" s="16">
        <f t="shared" si="12"/>
        <v>2.6258105706146151</v>
      </c>
      <c r="AC19" s="9">
        <v>738361.5</v>
      </c>
      <c r="AD19" s="16">
        <f t="shared" si="13"/>
        <v>10.043258258684009</v>
      </c>
      <c r="AE19" s="9">
        <v>366190.5</v>
      </c>
      <c r="AF19" s="16">
        <f t="shared" si="14"/>
        <v>5.0074697880584438</v>
      </c>
      <c r="AG19" s="9">
        <v>503731.7</v>
      </c>
      <c r="AH19" s="16">
        <f t="shared" si="15"/>
        <v>6.717107372767674</v>
      </c>
      <c r="AI19" s="9">
        <v>260994</v>
      </c>
      <c r="AJ19" s="16">
        <f t="shared" si="16"/>
        <v>3.7118329522314419</v>
      </c>
      <c r="AK19" s="9">
        <v>379491.8</v>
      </c>
      <c r="AL19" s="16">
        <f t="shared" si="17"/>
        <v>5.6296289474553909</v>
      </c>
      <c r="AM19" s="9">
        <v>309120.3</v>
      </c>
      <c r="AN19" s="16">
        <f t="shared" si="18"/>
        <v>4.2531941347568685</v>
      </c>
      <c r="AO19" s="9">
        <v>768065.5</v>
      </c>
      <c r="AP19" s="16">
        <f t="shared" si="19"/>
        <v>10.692228926513305</v>
      </c>
      <c r="AQ19" s="9">
        <v>125937.8</v>
      </c>
      <c r="AR19" s="16">
        <f t="shared" si="20"/>
        <v>1.7084393581773099</v>
      </c>
      <c r="AS19" s="9">
        <v>533759.4</v>
      </c>
      <c r="AT19" s="16">
        <f t="shared" si="21"/>
        <v>7.3385575335115609</v>
      </c>
    </row>
    <row r="20" spans="2:46" x14ac:dyDescent="0.3">
      <c r="B20" s="30">
        <v>10</v>
      </c>
      <c r="C20" s="9">
        <v>148917.5</v>
      </c>
      <c r="D20" s="16">
        <f t="shared" si="0"/>
        <v>1.988365373115095</v>
      </c>
      <c r="E20" s="9">
        <v>3374677</v>
      </c>
      <c r="F20" s="16">
        <f t="shared" si="1"/>
        <v>44.834928669822048</v>
      </c>
      <c r="G20" s="9">
        <v>1644593</v>
      </c>
      <c r="H20" s="16">
        <f t="shared" si="2"/>
        <v>22.984295021237823</v>
      </c>
      <c r="I20" s="9">
        <v>427069.1</v>
      </c>
      <c r="J20" s="16">
        <f t="shared" si="3"/>
        <v>5.8045821979752814</v>
      </c>
      <c r="K20" s="9">
        <v>116940.5</v>
      </c>
      <c r="L20" s="16">
        <f t="shared" si="4"/>
        <v>1.5993630694422449</v>
      </c>
      <c r="M20" s="9">
        <v>1042619</v>
      </c>
      <c r="N20" s="16">
        <f t="shared" si="5"/>
        <v>14.119767555267105</v>
      </c>
      <c r="O20" s="9">
        <v>684479.6</v>
      </c>
      <c r="P20" s="16">
        <f t="shared" si="6"/>
        <v>9.1599913409339351</v>
      </c>
      <c r="Q20" s="9">
        <v>159371.29999999999</v>
      </c>
      <c r="R20" s="16">
        <f t="shared" si="7"/>
        <v>2.1421919932428093</v>
      </c>
      <c r="S20" s="9">
        <v>422827.1</v>
      </c>
      <c r="T20" s="16">
        <f t="shared" si="8"/>
        <v>5.6861819150001356</v>
      </c>
      <c r="U20" s="9">
        <v>407242.8</v>
      </c>
      <c r="V20" s="16">
        <f t="shared" si="9"/>
        <v>5.4801017318638738</v>
      </c>
      <c r="W20" s="9">
        <v>850758</v>
      </c>
      <c r="X20" s="16">
        <f t="shared" si="10"/>
        <v>11.434718109947674</v>
      </c>
      <c r="Y20" s="9">
        <v>955924.4</v>
      </c>
      <c r="Z20" s="16">
        <f t="shared" si="11"/>
        <v>12.733947696413795</v>
      </c>
      <c r="AA20" s="9">
        <v>145417</v>
      </c>
      <c r="AB20" s="16">
        <f t="shared" si="12"/>
        <v>1.9495440146097567</v>
      </c>
      <c r="AC20" s="9">
        <v>374584.1</v>
      </c>
      <c r="AD20" s="16">
        <f t="shared" si="13"/>
        <v>5.0951259727067519</v>
      </c>
      <c r="AE20" s="9">
        <v>253527.6</v>
      </c>
      <c r="AF20" s="16">
        <f t="shared" si="14"/>
        <v>3.4668616401544163</v>
      </c>
      <c r="AG20" s="9">
        <v>467834.9</v>
      </c>
      <c r="AH20" s="16">
        <f t="shared" si="15"/>
        <v>6.2384345794160412</v>
      </c>
      <c r="AI20" s="9">
        <v>186771.8</v>
      </c>
      <c r="AJ20" s="16">
        <f t="shared" si="16"/>
        <v>2.6562515681876993</v>
      </c>
      <c r="AK20" s="9">
        <v>252330.4</v>
      </c>
      <c r="AL20" s="16">
        <f t="shared" si="17"/>
        <v>3.7432337778128479</v>
      </c>
      <c r="AM20" s="9">
        <v>117174.5</v>
      </c>
      <c r="AN20" s="16">
        <f t="shared" si="18"/>
        <v>1.6122069503137411</v>
      </c>
      <c r="AO20" s="9">
        <v>438509.2</v>
      </c>
      <c r="AP20" s="16">
        <f t="shared" si="19"/>
        <v>6.1044803506760923</v>
      </c>
      <c r="AQ20" s="9">
        <v>94741.59</v>
      </c>
      <c r="AR20" s="16">
        <f t="shared" si="20"/>
        <v>1.2852397073181987</v>
      </c>
      <c r="AS20" s="9">
        <v>228843.8</v>
      </c>
      <c r="AT20" s="16">
        <f t="shared" si="21"/>
        <v>3.146330336266514</v>
      </c>
    </row>
    <row r="21" spans="2:46" ht="15" x14ac:dyDescent="0.3">
      <c r="B21" s="3" t="s">
        <v>7</v>
      </c>
      <c r="C21" s="4">
        <f t="shared" ref="C21:AT21" si="22">SUM(C10:C20)</f>
        <v>7489443.4399999995</v>
      </c>
      <c r="D21" s="5">
        <f t="shared" si="22"/>
        <v>100.00000000000001</v>
      </c>
      <c r="E21" s="4">
        <f t="shared" si="22"/>
        <v>7526892.7599999998</v>
      </c>
      <c r="F21" s="5">
        <f t="shared" si="22"/>
        <v>100</v>
      </c>
      <c r="G21" s="4">
        <f t="shared" si="22"/>
        <v>7155290.1600000001</v>
      </c>
      <c r="H21" s="5">
        <f t="shared" si="22"/>
        <v>100</v>
      </c>
      <c r="I21" s="4">
        <f t="shared" si="22"/>
        <v>7357447.709999999</v>
      </c>
      <c r="J21" s="5">
        <f t="shared" si="22"/>
        <v>100.00000000000001</v>
      </c>
      <c r="K21" s="4">
        <f t="shared" si="22"/>
        <v>7311691.9000000004</v>
      </c>
      <c r="L21" s="5">
        <f t="shared" si="22"/>
        <v>100</v>
      </c>
      <c r="M21" s="4">
        <f t="shared" si="22"/>
        <v>7384108.8100000005</v>
      </c>
      <c r="N21" s="5">
        <f t="shared" si="22"/>
        <v>100</v>
      </c>
      <c r="O21" s="4">
        <f t="shared" si="22"/>
        <v>7472491.7799999993</v>
      </c>
      <c r="P21" s="5">
        <f t="shared" si="22"/>
        <v>100</v>
      </c>
      <c r="Q21" s="4">
        <f t="shared" si="22"/>
        <v>7439636.6200000001</v>
      </c>
      <c r="R21" s="5">
        <f t="shared" si="22"/>
        <v>99.999999999999986</v>
      </c>
      <c r="S21" s="4">
        <f t="shared" si="22"/>
        <v>7436045.9499999993</v>
      </c>
      <c r="T21" s="5">
        <f t="shared" si="22"/>
        <v>100</v>
      </c>
      <c r="U21" s="4">
        <f t="shared" si="22"/>
        <v>7431299.9999999991</v>
      </c>
      <c r="V21" s="5">
        <f t="shared" si="22"/>
        <v>100</v>
      </c>
      <c r="W21" s="4">
        <f t="shared" si="22"/>
        <v>7440130.9399999995</v>
      </c>
      <c r="X21" s="5">
        <f t="shared" si="22"/>
        <v>100</v>
      </c>
      <c r="Y21" s="4">
        <f t="shared" si="22"/>
        <v>7506897.4900000002</v>
      </c>
      <c r="Z21" s="5">
        <f t="shared" si="22"/>
        <v>99.999999999999986</v>
      </c>
      <c r="AA21" s="4">
        <f t="shared" si="22"/>
        <v>7459026.2600000007</v>
      </c>
      <c r="AB21" s="5">
        <f t="shared" si="22"/>
        <v>100</v>
      </c>
      <c r="AC21" s="4">
        <f t="shared" si="22"/>
        <v>7351812.3399999999</v>
      </c>
      <c r="AD21" s="5">
        <f t="shared" si="22"/>
        <v>100</v>
      </c>
      <c r="AE21" s="4">
        <f t="shared" si="22"/>
        <v>7312884.8599999994</v>
      </c>
      <c r="AF21" s="5">
        <f t="shared" si="22"/>
        <v>100.00000000000001</v>
      </c>
      <c r="AG21" s="4">
        <f t="shared" si="22"/>
        <v>7499235.4900000002</v>
      </c>
      <c r="AH21" s="5">
        <f t="shared" si="22"/>
        <v>100</v>
      </c>
      <c r="AI21" s="4">
        <f t="shared" si="22"/>
        <v>7031404.79</v>
      </c>
      <c r="AJ21" s="5">
        <f t="shared" si="22"/>
        <v>100</v>
      </c>
      <c r="AK21" s="4">
        <f t="shared" si="22"/>
        <v>6740973.5800000001</v>
      </c>
      <c r="AL21" s="5">
        <f t="shared" si="22"/>
        <v>99.999999999999986</v>
      </c>
      <c r="AM21" s="4">
        <f t="shared" si="22"/>
        <v>7267956.5099999998</v>
      </c>
      <c r="AN21" s="5">
        <f t="shared" si="22"/>
        <v>100</v>
      </c>
      <c r="AO21" s="4">
        <f t="shared" si="22"/>
        <v>7183399.3200000003</v>
      </c>
      <c r="AP21" s="5">
        <f t="shared" si="22"/>
        <v>100.00000000000001</v>
      </c>
      <c r="AQ21" s="4">
        <f t="shared" si="22"/>
        <v>7371511.2800000003</v>
      </c>
      <c r="AR21" s="5">
        <f t="shared" si="22"/>
        <v>100</v>
      </c>
      <c r="AS21" s="4">
        <f t="shared" si="22"/>
        <v>7273355.7999999998</v>
      </c>
      <c r="AT21" s="5">
        <f t="shared" si="22"/>
        <v>100</v>
      </c>
    </row>
    <row r="22" spans="2:46" ht="14.5" customHeight="1" x14ac:dyDescent="0.3">
      <c r="B22" s="78" t="s">
        <v>71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</row>
    <row r="23" spans="2:46" ht="14.5" customHeight="1" x14ac:dyDescent="0.3">
      <c r="B23" s="72" t="s">
        <v>394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</row>
  </sheetData>
  <mergeCells count="27">
    <mergeCell ref="B6:AT6"/>
    <mergeCell ref="B7:AT7"/>
    <mergeCell ref="C8:D8"/>
    <mergeCell ref="E8:F8"/>
    <mergeCell ref="G8:H8"/>
    <mergeCell ref="I8:J8"/>
    <mergeCell ref="K8:L8"/>
    <mergeCell ref="M8:N8"/>
    <mergeCell ref="O8:P8"/>
    <mergeCell ref="Q8:R8"/>
    <mergeCell ref="AQ8:AR8"/>
    <mergeCell ref="AS8:AT8"/>
    <mergeCell ref="B8:B9"/>
    <mergeCell ref="B22:AT22"/>
    <mergeCell ref="B23:AT23"/>
    <mergeCell ref="AE8:AF8"/>
    <mergeCell ref="AG8:AH8"/>
    <mergeCell ref="AI8:AJ8"/>
    <mergeCell ref="AK8:AL8"/>
    <mergeCell ref="AM8:AN8"/>
    <mergeCell ref="AO8:AP8"/>
    <mergeCell ref="S8:T8"/>
    <mergeCell ref="U8:V8"/>
    <mergeCell ref="W8:X8"/>
    <mergeCell ref="Y8:Z8"/>
    <mergeCell ref="AA8:AB8"/>
    <mergeCell ref="AC8:AD8"/>
  </mergeCell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3F0B6-75E2-4A69-AC1A-46D6D908BC47}">
  <dimension ref="B6:X18"/>
  <sheetViews>
    <sheetView workbookViewId="0"/>
  </sheetViews>
  <sheetFormatPr baseColWidth="10" defaultRowHeight="14.5" x14ac:dyDescent="0.35"/>
  <cols>
    <col min="1" max="1" width="2.6328125" style="61" customWidth="1"/>
    <col min="2" max="2" width="20.54296875" style="6" customWidth="1"/>
    <col min="3" max="24" width="10.7265625" style="6" customWidth="1"/>
    <col min="25" max="16384" width="10.90625" style="61"/>
  </cols>
  <sheetData>
    <row r="6" spans="2:24" x14ac:dyDescent="0.35">
      <c r="B6" s="67" t="s">
        <v>273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2:24" x14ac:dyDescent="0.35">
      <c r="B7" s="73" t="s">
        <v>272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</row>
    <row r="8" spans="2:24" ht="30.5" customHeight="1" x14ac:dyDescent="0.35">
      <c r="B8" s="75" t="s">
        <v>2</v>
      </c>
      <c r="C8" s="76" t="s">
        <v>260</v>
      </c>
      <c r="D8" s="76"/>
      <c r="E8" s="76" t="s">
        <v>261</v>
      </c>
      <c r="F8" s="76"/>
      <c r="G8" s="76" t="s">
        <v>262</v>
      </c>
      <c r="H8" s="76"/>
      <c r="I8" s="76" t="s">
        <v>263</v>
      </c>
      <c r="J8" s="76"/>
      <c r="K8" s="76" t="s">
        <v>264</v>
      </c>
      <c r="L8" s="76"/>
      <c r="M8" s="76" t="s">
        <v>265</v>
      </c>
      <c r="N8" s="76"/>
      <c r="O8" s="76" t="s">
        <v>266</v>
      </c>
      <c r="P8" s="76"/>
      <c r="Q8" s="76" t="s">
        <v>267</v>
      </c>
      <c r="R8" s="76"/>
      <c r="S8" s="76" t="s">
        <v>268</v>
      </c>
      <c r="T8" s="76"/>
      <c r="U8" s="76" t="s">
        <v>269</v>
      </c>
      <c r="V8" s="76"/>
      <c r="W8" s="76" t="s">
        <v>270</v>
      </c>
      <c r="X8" s="76"/>
    </row>
    <row r="9" spans="2:24" x14ac:dyDescent="0.35">
      <c r="B9" s="75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  <c r="M9" s="31" t="s">
        <v>3</v>
      </c>
      <c r="N9" s="31" t="s">
        <v>4</v>
      </c>
      <c r="O9" s="31" t="s">
        <v>3</v>
      </c>
      <c r="P9" s="31" t="s">
        <v>4</v>
      </c>
      <c r="Q9" s="31" t="s">
        <v>3</v>
      </c>
      <c r="R9" s="31" t="s">
        <v>4</v>
      </c>
      <c r="S9" s="31" t="s">
        <v>3</v>
      </c>
      <c r="T9" s="31" t="s">
        <v>4</v>
      </c>
      <c r="U9" s="31" t="s">
        <v>3</v>
      </c>
      <c r="V9" s="31" t="s">
        <v>4</v>
      </c>
      <c r="W9" s="31" t="s">
        <v>3</v>
      </c>
      <c r="X9" s="31" t="s">
        <v>4</v>
      </c>
    </row>
    <row r="10" spans="2:24" x14ac:dyDescent="0.35">
      <c r="B10" s="30" t="s">
        <v>43</v>
      </c>
      <c r="C10" s="9">
        <v>1455276</v>
      </c>
      <c r="D10" s="16">
        <f>C10/C$16*100</f>
        <v>19.281447244753799</v>
      </c>
      <c r="E10" s="9">
        <v>946512.9</v>
      </c>
      <c r="F10" s="16">
        <f>E10/E$16*100</f>
        <v>12.540672579896327</v>
      </c>
      <c r="G10" s="9">
        <v>1319348</v>
      </c>
      <c r="H10" s="16">
        <f>G10/G$16*100</f>
        <v>17.480490541929985</v>
      </c>
      <c r="I10" s="9">
        <v>1065570</v>
      </c>
      <c r="J10" s="16">
        <f>I10/I$16*100</f>
        <v>14.118099681232527</v>
      </c>
      <c r="K10" s="9">
        <v>746687.4</v>
      </c>
      <c r="L10" s="16">
        <f>K10/K$16*100</f>
        <v>9.8931160287353617</v>
      </c>
      <c r="M10" s="9">
        <v>1418663</v>
      </c>
      <c r="N10" s="16">
        <f>M10/M$16*100</f>
        <v>18.796350635281019</v>
      </c>
      <c r="O10" s="9">
        <v>613120.69999999995</v>
      </c>
      <c r="P10" s="16">
        <f>O10/O$16*100</f>
        <v>8.123445675005323</v>
      </c>
      <c r="Q10" s="9">
        <v>786480.2</v>
      </c>
      <c r="R10" s="16">
        <f>Q10/Q$16*100</f>
        <v>10.420344283460903</v>
      </c>
      <c r="S10" s="9">
        <v>875078.7</v>
      </c>
      <c r="T10" s="16">
        <f>S10/S$16*100</f>
        <v>11.594215921308592</v>
      </c>
      <c r="U10" s="9">
        <v>1244524</v>
      </c>
      <c r="V10" s="16">
        <f>U10/U$16*100</f>
        <v>16.489122476119679</v>
      </c>
      <c r="W10" s="9">
        <v>1094571</v>
      </c>
      <c r="X10" s="16">
        <f>W10/W$16*100</f>
        <v>14.502344033597995</v>
      </c>
    </row>
    <row r="11" spans="2:24" x14ac:dyDescent="0.35">
      <c r="B11" s="30" t="s">
        <v>44</v>
      </c>
      <c r="C11" s="9">
        <v>3576991</v>
      </c>
      <c r="D11" s="16">
        <f t="shared" ref="D11:F15" si="0">C11/C$16*100</f>
        <v>47.392771722655453</v>
      </c>
      <c r="E11" s="9">
        <v>3210770</v>
      </c>
      <c r="F11" s="16">
        <f>E11/E$16*100</f>
        <v>42.540587982851299</v>
      </c>
      <c r="G11" s="9">
        <v>3210233</v>
      </c>
      <c r="H11" s="16">
        <f>G11/G$16*100</f>
        <v>42.533469254428347</v>
      </c>
      <c r="I11" s="9">
        <v>3098701</v>
      </c>
      <c r="J11" s="16">
        <f>I11/I$16*100</f>
        <v>41.055744437563853</v>
      </c>
      <c r="K11" s="9">
        <v>2839241</v>
      </c>
      <c r="L11" s="16">
        <f>K11/K$16*100</f>
        <v>37.618072364074465</v>
      </c>
      <c r="M11" s="9">
        <v>3214363</v>
      </c>
      <c r="N11" s="16">
        <f>M11/M$16*100</f>
        <v>42.58819326159476</v>
      </c>
      <c r="O11" s="9">
        <v>2266682</v>
      </c>
      <c r="P11" s="16">
        <f>O11/O$16*100</f>
        <v>30.03204440742649</v>
      </c>
      <c r="Q11" s="9">
        <v>2959832</v>
      </c>
      <c r="R11" s="16">
        <f>Q11/Q$16*100</f>
        <v>39.215823184365803</v>
      </c>
      <c r="S11" s="9">
        <v>3269912</v>
      </c>
      <c r="T11" s="16">
        <f>S11/S$16*100</f>
        <v>43.324178467237317</v>
      </c>
      <c r="U11" s="9">
        <v>3255967</v>
      </c>
      <c r="V11" s="16">
        <f>U11/U$16*100</f>
        <v>43.139416066868904</v>
      </c>
      <c r="W11" s="9">
        <v>2904420</v>
      </c>
      <c r="X11" s="16">
        <f>W11/W$16*100</f>
        <v>38.481649941449838</v>
      </c>
    </row>
    <row r="12" spans="2:24" x14ac:dyDescent="0.35">
      <c r="B12" s="30" t="s">
        <v>45</v>
      </c>
      <c r="C12" s="9">
        <v>2010722</v>
      </c>
      <c r="D12" s="16">
        <f t="shared" si="0"/>
        <v>26.640740427840388</v>
      </c>
      <c r="E12" s="9">
        <v>2507327</v>
      </c>
      <c r="F12" s="16">
        <f t="shared" si="0"/>
        <v>33.220431499384446</v>
      </c>
      <c r="G12" s="9">
        <v>2396394</v>
      </c>
      <c r="H12" s="16">
        <f t="shared" ref="H12:H15" si="1">G12/G$16*100</f>
        <v>31.750639445951919</v>
      </c>
      <c r="I12" s="9">
        <v>2365716</v>
      </c>
      <c r="J12" s="16">
        <f t="shared" ref="J12:J15" si="2">I12/I$16*100</f>
        <v>31.344176643004861</v>
      </c>
      <c r="K12" s="9">
        <v>2834771</v>
      </c>
      <c r="L12" s="16">
        <f t="shared" ref="L12:L15" si="3">K12/K$16*100</f>
        <v>37.55884780953069</v>
      </c>
      <c r="M12" s="9">
        <v>2425270</v>
      </c>
      <c r="N12" s="16">
        <f t="shared" ref="N12:N15" si="4">M12/M$16*100</f>
        <v>32.133230587692772</v>
      </c>
      <c r="O12" s="9">
        <v>2903413</v>
      </c>
      <c r="P12" s="16">
        <f t="shared" ref="P12:P15" si="5">O12/O$16*100</f>
        <v>38.468311015439909</v>
      </c>
      <c r="Q12" s="9">
        <v>2707209</v>
      </c>
      <c r="R12" s="16">
        <f t="shared" ref="R12:R15" si="6">Q12/Q$16*100</f>
        <v>35.868734937362582</v>
      </c>
      <c r="S12" s="9">
        <v>2620425</v>
      </c>
      <c r="T12" s="16">
        <f t="shared" ref="T12:T15" si="7">S12/S$16*100</f>
        <v>34.718903860412865</v>
      </c>
      <c r="U12" s="9">
        <v>2343797</v>
      </c>
      <c r="V12" s="16">
        <f t="shared" ref="V12:V15" si="8">U12/U$16*100</f>
        <v>31.053764967298235</v>
      </c>
      <c r="W12" s="9">
        <v>2269097</v>
      </c>
      <c r="X12" s="16">
        <f t="shared" ref="X12:X15" si="9">W12/W$16*100</f>
        <v>30.064039098062263</v>
      </c>
    </row>
    <row r="13" spans="2:24" x14ac:dyDescent="0.35">
      <c r="B13" s="30" t="s">
        <v>46</v>
      </c>
      <c r="C13" s="9">
        <v>450021.9</v>
      </c>
      <c r="D13" s="16">
        <f t="shared" si="0"/>
        <v>5.9624933853330022</v>
      </c>
      <c r="E13" s="9">
        <v>835140.1</v>
      </c>
      <c r="F13" s="16">
        <f t="shared" si="0"/>
        <v>11.065056326693357</v>
      </c>
      <c r="G13" s="9">
        <v>610252.80000000005</v>
      </c>
      <c r="H13" s="16">
        <f t="shared" si="1"/>
        <v>8.085446977284457</v>
      </c>
      <c r="I13" s="9">
        <v>790423.9</v>
      </c>
      <c r="J13" s="16">
        <f t="shared" si="2"/>
        <v>10.472595334542612</v>
      </c>
      <c r="K13" s="9">
        <v>1101537</v>
      </c>
      <c r="L13" s="16">
        <f t="shared" si="3"/>
        <v>14.594639404582244</v>
      </c>
      <c r="M13" s="9">
        <v>469129.1</v>
      </c>
      <c r="N13" s="16">
        <f t="shared" si="4"/>
        <v>6.2156516782448064</v>
      </c>
      <c r="O13" s="9">
        <v>1721148</v>
      </c>
      <c r="P13" s="16">
        <f t="shared" si="5"/>
        <v>22.804078017010454</v>
      </c>
      <c r="Q13" s="9">
        <v>944191.2</v>
      </c>
      <c r="R13" s="16">
        <f t="shared" si="6"/>
        <v>12.509911086654299</v>
      </c>
      <c r="S13" s="9">
        <v>726548</v>
      </c>
      <c r="T13" s="16">
        <f t="shared" si="7"/>
        <v>9.6262820580536541</v>
      </c>
      <c r="U13" s="9">
        <v>614981.4</v>
      </c>
      <c r="V13" s="16">
        <f t="shared" si="8"/>
        <v>8.1480980882132812</v>
      </c>
      <c r="W13" s="9">
        <v>795758.6</v>
      </c>
      <c r="X13" s="16">
        <f t="shared" si="9"/>
        <v>10.543276758560472</v>
      </c>
    </row>
    <row r="14" spans="2:24" x14ac:dyDescent="0.35">
      <c r="B14" s="30" t="s">
        <v>40</v>
      </c>
      <c r="C14" s="9">
        <v>42736.78</v>
      </c>
      <c r="D14" s="16">
        <f t="shared" si="0"/>
        <v>0.56623415007232258</v>
      </c>
      <c r="E14" s="9">
        <v>39781.839999999997</v>
      </c>
      <c r="F14" s="16">
        <f t="shared" si="0"/>
        <v>0.52708318086929706</v>
      </c>
      <c r="G14" s="9">
        <v>3304.72</v>
      </c>
      <c r="H14" s="16">
        <f t="shared" si="1"/>
        <v>4.3785359665324736E-2</v>
      </c>
      <c r="I14" s="9">
        <v>208383.5</v>
      </c>
      <c r="J14" s="16">
        <f t="shared" si="2"/>
        <v>2.7609439313457758</v>
      </c>
      <c r="K14" s="9">
        <v>16772.66</v>
      </c>
      <c r="L14" s="16">
        <f t="shared" si="3"/>
        <v>0.22222669284432608</v>
      </c>
      <c r="M14" s="9">
        <v>4761.38</v>
      </c>
      <c r="N14" s="16">
        <f t="shared" si="4"/>
        <v>6.3085149882540353E-2</v>
      </c>
      <c r="O14" s="9">
        <v>31115.42</v>
      </c>
      <c r="P14" s="16">
        <f t="shared" si="5"/>
        <v>0.4122588326001293</v>
      </c>
      <c r="Q14" s="9">
        <v>135292.5</v>
      </c>
      <c r="R14" s="16">
        <f t="shared" si="6"/>
        <v>1.792536454153753</v>
      </c>
      <c r="S14" s="9">
        <v>44251.35</v>
      </c>
      <c r="T14" s="16">
        <f t="shared" si="7"/>
        <v>0.58630121691843151</v>
      </c>
      <c r="U14" s="9">
        <v>78755.789999999994</v>
      </c>
      <c r="V14" s="16">
        <f t="shared" si="8"/>
        <v>1.0434622932250091</v>
      </c>
      <c r="W14" s="9">
        <v>427066.9</v>
      </c>
      <c r="X14" s="16">
        <f t="shared" si="9"/>
        <v>5.6583548341425018</v>
      </c>
    </row>
    <row r="15" spans="2:24" x14ac:dyDescent="0.35">
      <c r="B15" s="30" t="s">
        <v>37</v>
      </c>
      <c r="C15" s="9">
        <v>11797.8</v>
      </c>
      <c r="D15" s="16">
        <f t="shared" si="0"/>
        <v>0.15631306934502898</v>
      </c>
      <c r="E15" s="9">
        <v>8013.11</v>
      </c>
      <c r="F15" s="16">
        <f t="shared" si="0"/>
        <v>0.10616843030527429</v>
      </c>
      <c r="G15" s="9">
        <v>8013.11</v>
      </c>
      <c r="H15" s="16">
        <f t="shared" si="1"/>
        <v>0.10616842073997504</v>
      </c>
      <c r="I15" s="9">
        <v>18751.12</v>
      </c>
      <c r="J15" s="16">
        <f t="shared" si="2"/>
        <v>0.24843997231036238</v>
      </c>
      <c r="K15" s="9">
        <v>8536.1</v>
      </c>
      <c r="L15" s="16">
        <f t="shared" si="3"/>
        <v>0.11309770023290593</v>
      </c>
      <c r="M15" s="9">
        <v>15358.4</v>
      </c>
      <c r="N15" s="16">
        <f t="shared" si="4"/>
        <v>0.20348868730410255</v>
      </c>
      <c r="O15" s="9">
        <v>12065.66</v>
      </c>
      <c r="P15" s="16">
        <f t="shared" si="5"/>
        <v>0.15986205251769303</v>
      </c>
      <c r="Q15" s="9">
        <v>14540.35</v>
      </c>
      <c r="R15" s="16">
        <f t="shared" si="6"/>
        <v>0.19265005400265736</v>
      </c>
      <c r="S15" s="9">
        <v>11330.26</v>
      </c>
      <c r="T15" s="16">
        <f t="shared" si="7"/>
        <v>0.15011847606914203</v>
      </c>
      <c r="U15" s="9">
        <v>9520.18</v>
      </c>
      <c r="V15" s="16">
        <f t="shared" si="8"/>
        <v>0.12613610827489466</v>
      </c>
      <c r="W15" s="9">
        <v>56631.9</v>
      </c>
      <c r="X15" s="16">
        <f t="shared" si="9"/>
        <v>0.75033533418692644</v>
      </c>
    </row>
    <row r="16" spans="2:24" ht="15.5" x14ac:dyDescent="0.35">
      <c r="B16" s="3" t="s">
        <v>7</v>
      </c>
      <c r="C16" s="4">
        <f t="shared" ref="C16:X16" si="10">SUM(C10:C15)</f>
        <v>7547545.4800000004</v>
      </c>
      <c r="D16" s="5">
        <f t="shared" si="10"/>
        <v>99.999999999999986</v>
      </c>
      <c r="E16" s="4">
        <f t="shared" si="10"/>
        <v>7547544.9500000002</v>
      </c>
      <c r="F16" s="5">
        <f t="shared" si="10"/>
        <v>100</v>
      </c>
      <c r="G16" s="4">
        <f t="shared" si="10"/>
        <v>7547545.6299999999</v>
      </c>
      <c r="H16" s="5">
        <f t="shared" si="10"/>
        <v>100.00000000000001</v>
      </c>
      <c r="I16" s="4">
        <f t="shared" si="10"/>
        <v>7547545.5200000005</v>
      </c>
      <c r="J16" s="5">
        <f t="shared" si="10"/>
        <v>100</v>
      </c>
      <c r="K16" s="4">
        <f t="shared" si="10"/>
        <v>7547545.1600000001</v>
      </c>
      <c r="L16" s="5">
        <f t="shared" si="10"/>
        <v>99.999999999999986</v>
      </c>
      <c r="M16" s="4">
        <f t="shared" si="10"/>
        <v>7547544.8799999999</v>
      </c>
      <c r="N16" s="5">
        <f t="shared" si="10"/>
        <v>100</v>
      </c>
      <c r="O16" s="4">
        <f t="shared" si="10"/>
        <v>7547544.7800000003</v>
      </c>
      <c r="P16" s="5">
        <f t="shared" si="10"/>
        <v>100</v>
      </c>
      <c r="Q16" s="4">
        <f t="shared" si="10"/>
        <v>7547545.25</v>
      </c>
      <c r="R16" s="5">
        <f t="shared" si="10"/>
        <v>99.999999999999986</v>
      </c>
      <c r="S16" s="4">
        <f t="shared" si="10"/>
        <v>7547545.3099999996</v>
      </c>
      <c r="T16" s="5">
        <f t="shared" si="10"/>
        <v>100</v>
      </c>
      <c r="U16" s="4">
        <f t="shared" si="10"/>
        <v>7547545.3700000001</v>
      </c>
      <c r="V16" s="5">
        <f t="shared" si="10"/>
        <v>99.999999999999986</v>
      </c>
      <c r="W16" s="4">
        <f t="shared" si="10"/>
        <v>7547545.4000000004</v>
      </c>
      <c r="X16" s="5">
        <f t="shared" si="10"/>
        <v>99.999999999999986</v>
      </c>
    </row>
    <row r="17" spans="2:24" x14ac:dyDescent="0.35">
      <c r="B17" s="71" t="s">
        <v>271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</row>
    <row r="18" spans="2:24" x14ac:dyDescent="0.35">
      <c r="B18" s="72" t="s">
        <v>394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</row>
  </sheetData>
  <mergeCells count="16">
    <mergeCell ref="B18:X18"/>
    <mergeCell ref="B6:X6"/>
    <mergeCell ref="B7:X7"/>
    <mergeCell ref="B8:B9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B17:X17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A8066-84C0-4080-AF75-E83913DAFBC7}">
  <dimension ref="B6:D22"/>
  <sheetViews>
    <sheetView workbookViewId="0"/>
  </sheetViews>
  <sheetFormatPr baseColWidth="10" defaultColWidth="11.453125" defaultRowHeight="12.5" x14ac:dyDescent="0.25"/>
  <cols>
    <col min="1" max="1" width="2.7265625" style="8" customWidth="1"/>
    <col min="2" max="2" width="11.81640625" style="8" customWidth="1"/>
    <col min="3" max="3" width="20.7265625" style="8" customWidth="1"/>
    <col min="4" max="4" width="12.36328125" style="8" customWidth="1"/>
    <col min="5" max="16384" width="11.453125" style="8"/>
  </cols>
  <sheetData>
    <row r="6" spans="2:4" ht="14" x14ac:dyDescent="0.3">
      <c r="B6" s="67" t="s">
        <v>275</v>
      </c>
      <c r="C6" s="67"/>
      <c r="D6" s="67"/>
    </row>
    <row r="7" spans="2:4" s="58" customFormat="1" ht="73.400000000000006" customHeight="1" x14ac:dyDescent="0.35">
      <c r="B7" s="73" t="s">
        <v>274</v>
      </c>
      <c r="C7" s="73"/>
      <c r="D7" s="73"/>
    </row>
    <row r="8" spans="2:4" ht="20.149999999999999" customHeight="1" x14ac:dyDescent="0.25">
      <c r="B8" s="60" t="s">
        <v>2</v>
      </c>
      <c r="C8" s="60" t="s">
        <v>3</v>
      </c>
      <c r="D8" s="60" t="s">
        <v>4</v>
      </c>
    </row>
    <row r="9" spans="2:4" x14ac:dyDescent="0.25">
      <c r="B9" s="30">
        <v>0</v>
      </c>
      <c r="C9" s="9">
        <v>102045</v>
      </c>
      <c r="D9" s="59">
        <f t="shared" ref="D9:D19" si="0">C9/C$20*100</f>
        <v>1.3806305955054079</v>
      </c>
    </row>
    <row r="10" spans="2:4" x14ac:dyDescent="0.25">
      <c r="B10" s="30">
        <v>1</v>
      </c>
      <c r="C10" s="9">
        <v>47327.839999999997</v>
      </c>
      <c r="D10" s="59">
        <f t="shared" si="0"/>
        <v>0.64032793300195656</v>
      </c>
    </row>
    <row r="11" spans="2:4" x14ac:dyDescent="0.25">
      <c r="B11" s="30">
        <v>2</v>
      </c>
      <c r="C11" s="9">
        <v>65160.85</v>
      </c>
      <c r="D11" s="59">
        <f t="shared" si="0"/>
        <v>0.8816018730867613</v>
      </c>
    </row>
    <row r="12" spans="2:4" x14ac:dyDescent="0.25">
      <c r="B12" s="30">
        <v>3</v>
      </c>
      <c r="C12" s="9">
        <v>177380.5</v>
      </c>
      <c r="D12" s="59">
        <f t="shared" si="0"/>
        <v>2.3998916688328387</v>
      </c>
    </row>
    <row r="13" spans="2:4" x14ac:dyDescent="0.25">
      <c r="B13" s="30">
        <v>4</v>
      </c>
      <c r="C13" s="9">
        <v>174044.5</v>
      </c>
      <c r="D13" s="59">
        <f t="shared" si="0"/>
        <v>2.3547568394281049</v>
      </c>
    </row>
    <row r="14" spans="2:4" x14ac:dyDescent="0.25">
      <c r="B14" s="30">
        <v>5</v>
      </c>
      <c r="C14" s="9">
        <v>941647.1</v>
      </c>
      <c r="D14" s="59">
        <f t="shared" si="0"/>
        <v>12.740132259580971</v>
      </c>
    </row>
    <row r="15" spans="2:4" x14ac:dyDescent="0.25">
      <c r="B15" s="30">
        <v>6</v>
      </c>
      <c r="C15" s="9">
        <v>733418.3</v>
      </c>
      <c r="D15" s="59">
        <f t="shared" si="0"/>
        <v>9.9228746561180259</v>
      </c>
    </row>
    <row r="16" spans="2:4" x14ac:dyDescent="0.25">
      <c r="B16" s="30">
        <v>7</v>
      </c>
      <c r="C16" s="9">
        <v>1156831</v>
      </c>
      <c r="D16" s="59">
        <f t="shared" si="0"/>
        <v>15.651489758725234</v>
      </c>
    </row>
    <row r="17" spans="2:4" x14ac:dyDescent="0.25">
      <c r="B17" s="30">
        <v>8</v>
      </c>
      <c r="C17" s="9">
        <v>1784559</v>
      </c>
      <c r="D17" s="59">
        <f t="shared" si="0"/>
        <v>24.144414276883094</v>
      </c>
    </row>
    <row r="18" spans="2:4" x14ac:dyDescent="0.25">
      <c r="B18" s="30">
        <v>9</v>
      </c>
      <c r="C18" s="9">
        <v>821626.7</v>
      </c>
      <c r="D18" s="59">
        <f t="shared" si="0"/>
        <v>11.116301240669735</v>
      </c>
    </row>
    <row r="19" spans="2:4" x14ac:dyDescent="0.25">
      <c r="B19" s="30">
        <v>10</v>
      </c>
      <c r="C19" s="9">
        <v>1387147</v>
      </c>
      <c r="D19" s="59">
        <f t="shared" si="0"/>
        <v>18.767578898167869</v>
      </c>
    </row>
    <row r="20" spans="2:4" ht="15" x14ac:dyDescent="0.3">
      <c r="B20" s="3" t="s">
        <v>7</v>
      </c>
      <c r="C20" s="4">
        <f>SUM(C9:C19)</f>
        <v>7391187.79</v>
      </c>
      <c r="D20" s="5">
        <f>SUM(D9:D19)</f>
        <v>100</v>
      </c>
    </row>
    <row r="21" spans="2:4" ht="21.75" customHeight="1" x14ac:dyDescent="0.25">
      <c r="B21" s="69" t="s">
        <v>71</v>
      </c>
      <c r="C21" s="69"/>
      <c r="D21" s="69"/>
    </row>
    <row r="22" spans="2:4" ht="21.75" customHeight="1" x14ac:dyDescent="0.25">
      <c r="B22" s="86" t="s">
        <v>394</v>
      </c>
      <c r="C22" s="86"/>
      <c r="D22" s="86"/>
    </row>
  </sheetData>
  <mergeCells count="4">
    <mergeCell ref="B6:D6"/>
    <mergeCell ref="B7:D7"/>
    <mergeCell ref="B21:D21"/>
    <mergeCell ref="B22:D22"/>
  </mergeCell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A5ED5-2F0F-4C98-A4B0-0D874E50FABF}">
  <dimension ref="B6:R18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54296875" style="6" customWidth="1"/>
    <col min="3" max="16" width="12.453125" style="6" customWidth="1"/>
    <col min="17" max="16384" width="11.453125" style="6"/>
  </cols>
  <sheetData>
    <row r="6" spans="2:18" x14ac:dyDescent="0.3">
      <c r="B6" s="67" t="s">
        <v>206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</row>
    <row r="7" spans="2:18" s="40" customFormat="1" ht="14.5" customHeight="1" x14ac:dyDescent="0.35">
      <c r="B7" s="73" t="s">
        <v>386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</row>
    <row r="8" spans="2:18" s="40" customFormat="1" ht="56.5" customHeight="1" x14ac:dyDescent="0.35">
      <c r="B8" s="75" t="s">
        <v>2</v>
      </c>
      <c r="C8" s="76" t="s">
        <v>277</v>
      </c>
      <c r="D8" s="76"/>
      <c r="E8" s="76" t="s">
        <v>278</v>
      </c>
      <c r="F8" s="76"/>
      <c r="G8" s="76" t="s">
        <v>279</v>
      </c>
      <c r="H8" s="76"/>
      <c r="I8" s="76" t="s">
        <v>280</v>
      </c>
      <c r="J8" s="76"/>
      <c r="K8" s="76" t="s">
        <v>281</v>
      </c>
      <c r="L8" s="76"/>
      <c r="M8" s="76" t="s">
        <v>282</v>
      </c>
      <c r="N8" s="76"/>
      <c r="O8" s="76" t="s">
        <v>283</v>
      </c>
      <c r="P8" s="76"/>
      <c r="Q8" s="76" t="s">
        <v>284</v>
      </c>
      <c r="R8" s="76"/>
    </row>
    <row r="9" spans="2:18" ht="15" customHeight="1" x14ac:dyDescent="0.3">
      <c r="B9" s="75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  <c r="M9" s="31" t="s">
        <v>3</v>
      </c>
      <c r="N9" s="31" t="s">
        <v>4</v>
      </c>
      <c r="O9" s="31" t="s">
        <v>3</v>
      </c>
      <c r="P9" s="31" t="s">
        <v>4</v>
      </c>
      <c r="Q9" s="31" t="s">
        <v>3</v>
      </c>
      <c r="R9" s="31" t="s">
        <v>4</v>
      </c>
    </row>
    <row r="10" spans="2:18" x14ac:dyDescent="0.3">
      <c r="B10" s="30" t="s">
        <v>285</v>
      </c>
      <c r="C10" s="9">
        <v>921008.6</v>
      </c>
      <c r="D10" s="16">
        <f>C10/C$16*100</f>
        <v>12.202756221013029</v>
      </c>
      <c r="E10" s="9">
        <v>1062465</v>
      </c>
      <c r="F10" s="16">
        <f>E10/E$16*100</f>
        <v>14.076962045887484</v>
      </c>
      <c r="G10" s="9">
        <v>1043523</v>
      </c>
      <c r="H10" s="16">
        <f>G10/G$16*100</f>
        <v>13.825992077299507</v>
      </c>
      <c r="I10" s="9">
        <v>1758055</v>
      </c>
      <c r="J10" s="16">
        <f>I10/I$16*100</f>
        <v>23.293070052535388</v>
      </c>
      <c r="K10" s="9">
        <v>978537.7</v>
      </c>
      <c r="L10" s="16">
        <f>K10/K$16*100</f>
        <v>12.964980346986479</v>
      </c>
      <c r="M10" s="9">
        <v>717594.1</v>
      </c>
      <c r="N10" s="16">
        <f>M10/M$16*100</f>
        <v>9.5076492767664114</v>
      </c>
      <c r="O10" s="9">
        <v>1081022</v>
      </c>
      <c r="P10" s="16">
        <f>O10/O$16*100</f>
        <v>14.322830539040854</v>
      </c>
      <c r="Q10" s="9">
        <v>1229188</v>
      </c>
      <c r="R10" s="16">
        <f t="shared" ref="R10:R15" si="0">Q10/Q$16*100</f>
        <v>16.285930932502492</v>
      </c>
    </row>
    <row r="11" spans="2:18" x14ac:dyDescent="0.3">
      <c r="B11" s="30" t="s">
        <v>286</v>
      </c>
      <c r="C11" s="9">
        <v>1734613</v>
      </c>
      <c r="D11" s="16">
        <f t="shared" ref="D11:F15" si="1">C11/C$16*100</f>
        <v>22.982477662857949</v>
      </c>
      <c r="E11" s="9">
        <v>1519724</v>
      </c>
      <c r="F11" s="16">
        <f t="shared" si="1"/>
        <v>20.135342875505838</v>
      </c>
      <c r="G11" s="9">
        <v>1573328</v>
      </c>
      <c r="H11" s="16">
        <f t="shared" ref="H11:H15" si="2">G11/G$16*100</f>
        <v>20.845559190351796</v>
      </c>
      <c r="I11" s="9">
        <v>1730214</v>
      </c>
      <c r="J11" s="16">
        <f t="shared" ref="J11:J15" si="3">I11/I$16*100</f>
        <v>22.924195151959101</v>
      </c>
      <c r="K11" s="9">
        <v>1153951</v>
      </c>
      <c r="L11" s="16">
        <f t="shared" ref="L11:L15" si="4">K11/K$16*100</f>
        <v>15.289091096219792</v>
      </c>
      <c r="M11" s="9">
        <v>1330534</v>
      </c>
      <c r="N11" s="16">
        <f t="shared" ref="N11:N15" si="5">M11/M$16*100</f>
        <v>17.628699320149259</v>
      </c>
      <c r="O11" s="9">
        <v>1523931</v>
      </c>
      <c r="P11" s="16">
        <f t="shared" ref="P11:P15" si="6">O11/O$16*100</f>
        <v>20.191083498939953</v>
      </c>
      <c r="Q11" s="9">
        <v>1349120</v>
      </c>
      <c r="R11" s="16">
        <f t="shared" si="0"/>
        <v>17.874950894133168</v>
      </c>
    </row>
    <row r="12" spans="2:18" x14ac:dyDescent="0.3">
      <c r="B12" s="30" t="s">
        <v>287</v>
      </c>
      <c r="C12" s="9">
        <v>3827057</v>
      </c>
      <c r="D12" s="16">
        <f t="shared" si="1"/>
        <v>50.705979960362434</v>
      </c>
      <c r="E12" s="9">
        <v>3757118</v>
      </c>
      <c r="F12" s="16">
        <f t="shared" si="1"/>
        <v>49.779340955156819</v>
      </c>
      <c r="G12" s="9">
        <v>3811681</v>
      </c>
      <c r="H12" s="16">
        <f t="shared" si="2"/>
        <v>50.502261384936475</v>
      </c>
      <c r="I12" s="9">
        <v>3277987</v>
      </c>
      <c r="J12" s="16">
        <f t="shared" si="3"/>
        <v>43.431167296984633</v>
      </c>
      <c r="K12" s="9">
        <v>3766479</v>
      </c>
      <c r="L12" s="16">
        <f t="shared" si="4"/>
        <v>49.903367251294753</v>
      </c>
      <c r="M12" s="9">
        <v>3803776</v>
      </c>
      <c r="N12" s="16">
        <f t="shared" si="5"/>
        <v>50.397527147145482</v>
      </c>
      <c r="O12" s="9">
        <v>3811287</v>
      </c>
      <c r="P12" s="16">
        <f t="shared" si="6"/>
        <v>50.497046162473467</v>
      </c>
      <c r="Q12" s="9">
        <v>3881477</v>
      </c>
      <c r="R12" s="16">
        <f t="shared" si="0"/>
        <v>51.427012253696724</v>
      </c>
    </row>
    <row r="13" spans="2:18" x14ac:dyDescent="0.3">
      <c r="B13" s="30" t="s">
        <v>288</v>
      </c>
      <c r="C13" s="9">
        <v>975274.6</v>
      </c>
      <c r="D13" s="16">
        <f t="shared" si="1"/>
        <v>12.921744913506771</v>
      </c>
      <c r="E13" s="9">
        <v>1068036</v>
      </c>
      <c r="F13" s="16">
        <f t="shared" si="1"/>
        <v>14.150774129633902</v>
      </c>
      <c r="G13" s="9">
        <v>1033743</v>
      </c>
      <c r="H13" s="16">
        <f t="shared" si="2"/>
        <v>13.696413522235568</v>
      </c>
      <c r="I13" s="9">
        <v>650792.9</v>
      </c>
      <c r="J13" s="16">
        <f t="shared" si="3"/>
        <v>8.6225770009428917</v>
      </c>
      <c r="K13" s="9">
        <v>1488817</v>
      </c>
      <c r="L13" s="16">
        <f t="shared" si="4"/>
        <v>19.725845151657794</v>
      </c>
      <c r="M13" s="9">
        <v>1632654</v>
      </c>
      <c r="N13" s="16">
        <f t="shared" si="5"/>
        <v>21.631590368858646</v>
      </c>
      <c r="O13" s="9">
        <v>1002719</v>
      </c>
      <c r="P13" s="16">
        <f t="shared" si="6"/>
        <v>13.285367286952997</v>
      </c>
      <c r="Q13" s="9">
        <v>979833.7</v>
      </c>
      <c r="R13" s="16">
        <f t="shared" si="0"/>
        <v>12.982150788600574</v>
      </c>
    </row>
    <row r="14" spans="2:18" x14ac:dyDescent="0.3">
      <c r="B14" s="30" t="s">
        <v>40</v>
      </c>
      <c r="C14" s="9">
        <v>68618.42</v>
      </c>
      <c r="D14" s="16">
        <f t="shared" si="1"/>
        <v>0.90914878702661928</v>
      </c>
      <c r="E14" s="9">
        <v>110220.4</v>
      </c>
      <c r="F14" s="16">
        <f t="shared" si="1"/>
        <v>1.4603477643805083</v>
      </c>
      <c r="G14" s="9">
        <v>68337.259999999995</v>
      </c>
      <c r="H14" s="16">
        <f t="shared" si="2"/>
        <v>0.90542366133219543</v>
      </c>
      <c r="I14" s="9">
        <v>115625.3</v>
      </c>
      <c r="J14" s="16">
        <f t="shared" si="3"/>
        <v>1.5319590187709826</v>
      </c>
      <c r="K14" s="9">
        <v>133400.29999999999</v>
      </c>
      <c r="L14" s="16">
        <f t="shared" si="4"/>
        <v>1.7674661566765393</v>
      </c>
      <c r="M14" s="9">
        <v>39136.699999999997</v>
      </c>
      <c r="N14" s="16">
        <f t="shared" si="5"/>
        <v>0.51853550280029337</v>
      </c>
      <c r="O14" s="9">
        <v>106662.9</v>
      </c>
      <c r="P14" s="16">
        <f t="shared" si="6"/>
        <v>1.4132132754954669</v>
      </c>
      <c r="Q14" s="9">
        <v>85638.22</v>
      </c>
      <c r="R14" s="16">
        <f t="shared" si="0"/>
        <v>1.1346499771413756</v>
      </c>
    </row>
    <row r="15" spans="2:18" x14ac:dyDescent="0.3">
      <c r="B15" s="30" t="s">
        <v>37</v>
      </c>
      <c r="C15" s="9">
        <v>20974.06</v>
      </c>
      <c r="D15" s="16">
        <f t="shared" si="1"/>
        <v>0.27789245523320905</v>
      </c>
      <c r="E15" s="9">
        <v>29981.279999999999</v>
      </c>
      <c r="F15" s="16">
        <f t="shared" si="1"/>
        <v>0.39723222943544068</v>
      </c>
      <c r="G15" s="9">
        <v>16932.93</v>
      </c>
      <c r="H15" s="16">
        <f t="shared" si="2"/>
        <v>0.22435016384446455</v>
      </c>
      <c r="I15" s="9">
        <v>14871.04</v>
      </c>
      <c r="J15" s="16">
        <f t="shared" si="3"/>
        <v>0.19703147880700878</v>
      </c>
      <c r="K15" s="9">
        <v>26359.8</v>
      </c>
      <c r="L15" s="16">
        <f t="shared" si="4"/>
        <v>0.34924999716464089</v>
      </c>
      <c r="M15" s="9">
        <v>23850.12</v>
      </c>
      <c r="N15" s="16">
        <f t="shared" si="5"/>
        <v>0.31599838427990434</v>
      </c>
      <c r="O15" s="9">
        <v>21922.54</v>
      </c>
      <c r="P15" s="16">
        <f t="shared" si="6"/>
        <v>0.29045923709725119</v>
      </c>
      <c r="Q15" s="9">
        <v>22288.29</v>
      </c>
      <c r="R15" s="16">
        <f t="shared" si="0"/>
        <v>0.29530515392566958</v>
      </c>
    </row>
    <row r="16" spans="2:18" ht="15" x14ac:dyDescent="0.3">
      <c r="B16" s="3" t="s">
        <v>7</v>
      </c>
      <c r="C16" s="4">
        <f t="shared" ref="C16:R16" si="7">SUM(C10:C15)</f>
        <v>7547545.6799999988</v>
      </c>
      <c r="D16" s="5">
        <f t="shared" si="7"/>
        <v>100.00000000000003</v>
      </c>
      <c r="E16" s="4">
        <f t="shared" si="7"/>
        <v>7547544.6800000006</v>
      </c>
      <c r="F16" s="5">
        <f t="shared" si="7"/>
        <v>100</v>
      </c>
      <c r="G16" s="4">
        <f t="shared" si="7"/>
        <v>7547545.1899999995</v>
      </c>
      <c r="H16" s="5">
        <f t="shared" si="7"/>
        <v>100</v>
      </c>
      <c r="I16" s="4">
        <f t="shared" si="7"/>
        <v>7547545.2400000002</v>
      </c>
      <c r="J16" s="5">
        <f t="shared" si="7"/>
        <v>100</v>
      </c>
      <c r="K16" s="4">
        <f t="shared" si="7"/>
        <v>7547544.7999999998</v>
      </c>
      <c r="L16" s="5">
        <f t="shared" si="7"/>
        <v>99.999999999999986</v>
      </c>
      <c r="M16" s="4">
        <f t="shared" si="7"/>
        <v>7547544.9199999999</v>
      </c>
      <c r="N16" s="5">
        <f t="shared" si="7"/>
        <v>100</v>
      </c>
      <c r="O16" s="4">
        <f t="shared" si="7"/>
        <v>7547544.4400000004</v>
      </c>
      <c r="P16" s="5">
        <f t="shared" si="7"/>
        <v>99.999999999999986</v>
      </c>
      <c r="Q16" s="4">
        <f t="shared" si="7"/>
        <v>7547545.21</v>
      </c>
      <c r="R16" s="5">
        <f t="shared" si="7"/>
        <v>100</v>
      </c>
    </row>
    <row r="17" spans="2:18" ht="14.5" customHeight="1" x14ac:dyDescent="0.3">
      <c r="B17" s="71" t="s">
        <v>204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</row>
    <row r="18" spans="2:18" ht="14.5" customHeight="1" x14ac:dyDescent="0.3">
      <c r="B18" s="72" t="s">
        <v>394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</row>
  </sheetData>
  <mergeCells count="13">
    <mergeCell ref="Q8:R8"/>
    <mergeCell ref="B17:R17"/>
    <mergeCell ref="B18:R18"/>
    <mergeCell ref="B6:R6"/>
    <mergeCell ref="B7:R7"/>
    <mergeCell ref="B8:B9"/>
    <mergeCell ref="C8:D8"/>
    <mergeCell ref="E8:F8"/>
    <mergeCell ref="G8:H8"/>
    <mergeCell ref="I8:J8"/>
    <mergeCell ref="K8:L8"/>
    <mergeCell ref="M8:N8"/>
    <mergeCell ref="O8:P8"/>
  </mergeCell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B37F9-DD74-4D64-B847-A5B417631BE3}">
  <dimension ref="B6:D18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4.179687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220</v>
      </c>
      <c r="C6" s="67"/>
      <c r="D6" s="67"/>
    </row>
    <row r="7" spans="2:4" s="40" customFormat="1" ht="30" customHeight="1" x14ac:dyDescent="0.35">
      <c r="B7" s="73" t="s">
        <v>294</v>
      </c>
      <c r="C7" s="73"/>
      <c r="D7" s="73"/>
    </row>
    <row r="8" spans="2:4" ht="20.149999999999999" customHeight="1" x14ac:dyDescent="0.3">
      <c r="B8" s="22" t="s">
        <v>110</v>
      </c>
      <c r="C8" s="22" t="s">
        <v>3</v>
      </c>
      <c r="D8" s="22" t="s">
        <v>4</v>
      </c>
    </row>
    <row r="9" spans="2:4" x14ac:dyDescent="0.3">
      <c r="B9" s="30" t="s">
        <v>290</v>
      </c>
      <c r="C9" s="9">
        <v>722482.5</v>
      </c>
      <c r="D9" s="16">
        <f>C9/C$15*100</f>
        <v>9.5724164825550488</v>
      </c>
    </row>
    <row r="10" spans="2:4" x14ac:dyDescent="0.3">
      <c r="B10" s="30" t="s">
        <v>291</v>
      </c>
      <c r="C10" s="9">
        <v>3905371</v>
      </c>
      <c r="D10" s="16">
        <f t="shared" ref="D10:D14" si="0">C10/C$15*100</f>
        <v>51.743589264643084</v>
      </c>
    </row>
    <row r="11" spans="2:4" x14ac:dyDescent="0.3">
      <c r="B11" s="30" t="s">
        <v>292</v>
      </c>
      <c r="C11" s="9">
        <v>2226084</v>
      </c>
      <c r="D11" s="16">
        <f t="shared" si="0"/>
        <v>29.494144388482869</v>
      </c>
    </row>
    <row r="12" spans="2:4" x14ac:dyDescent="0.3">
      <c r="B12" s="30" t="s">
        <v>293</v>
      </c>
      <c r="C12" s="9">
        <v>649479.1</v>
      </c>
      <c r="D12" s="16">
        <f t="shared" si="0"/>
        <v>8.6051695949936757</v>
      </c>
    </row>
    <row r="13" spans="2:4" x14ac:dyDescent="0.3">
      <c r="B13" s="30" t="s">
        <v>40</v>
      </c>
      <c r="C13" s="9">
        <v>8226.2000000000007</v>
      </c>
      <c r="D13" s="16">
        <f t="shared" si="0"/>
        <v>0.10899172293971737</v>
      </c>
    </row>
    <row r="14" spans="2:4" x14ac:dyDescent="0.3">
      <c r="B14" s="30" t="s">
        <v>37</v>
      </c>
      <c r="C14" s="9">
        <v>35902.81</v>
      </c>
      <c r="D14" s="16">
        <f t="shared" si="0"/>
        <v>0.47568854638561103</v>
      </c>
    </row>
    <row r="15" spans="2:4" ht="15" x14ac:dyDescent="0.3">
      <c r="B15" s="3" t="s">
        <v>116</v>
      </c>
      <c r="C15" s="4">
        <f>SUM(C9:C14)</f>
        <v>7547545.6099999994</v>
      </c>
      <c r="D15" s="5">
        <f>SUM(D9:D14)</f>
        <v>100</v>
      </c>
    </row>
    <row r="16" spans="2:4" ht="23.25" customHeight="1" x14ac:dyDescent="0.3">
      <c r="B16" s="70" t="s">
        <v>295</v>
      </c>
      <c r="C16" s="70"/>
      <c r="D16" s="70"/>
    </row>
    <row r="17" spans="2:4" ht="23.25" customHeight="1" x14ac:dyDescent="0.3">
      <c r="B17" s="70" t="s">
        <v>296</v>
      </c>
      <c r="C17" s="70"/>
      <c r="D17" s="70"/>
    </row>
    <row r="18" spans="2:4" ht="18.75" customHeight="1" x14ac:dyDescent="0.3">
      <c r="B18" s="70" t="s">
        <v>394</v>
      </c>
      <c r="C18" s="70"/>
      <c r="D18" s="70"/>
    </row>
  </sheetData>
  <mergeCells count="5">
    <mergeCell ref="B6:D6"/>
    <mergeCell ref="B7:D7"/>
    <mergeCell ref="B16:D16"/>
    <mergeCell ref="B18:D18"/>
    <mergeCell ref="B17:D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28F1-642B-4A32-85D3-549E4DDFC1B3}">
  <dimension ref="B6:C13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1796875" style="6" customWidth="1"/>
    <col min="3" max="3" width="26.453125" style="6" customWidth="1"/>
    <col min="4" max="16384" width="11.453125" style="6"/>
  </cols>
  <sheetData>
    <row r="6" spans="2:3" x14ac:dyDescent="0.3">
      <c r="B6" s="67" t="s">
        <v>17</v>
      </c>
      <c r="C6" s="67"/>
    </row>
    <row r="7" spans="2:3" ht="30" customHeight="1" x14ac:dyDescent="0.3">
      <c r="B7" s="68" t="s">
        <v>18</v>
      </c>
      <c r="C7" s="68"/>
    </row>
    <row r="8" spans="2:3" ht="20.149999999999999" customHeight="1" x14ac:dyDescent="0.3">
      <c r="B8" s="1" t="s">
        <v>10</v>
      </c>
      <c r="C8" s="1" t="s">
        <v>11</v>
      </c>
    </row>
    <row r="9" spans="2:3" x14ac:dyDescent="0.3">
      <c r="B9" s="8" t="s">
        <v>12</v>
      </c>
      <c r="C9" s="11">
        <v>3.5024999999999999</v>
      </c>
    </row>
    <row r="10" spans="2:3" x14ac:dyDescent="0.3">
      <c r="B10" s="8" t="s">
        <v>13</v>
      </c>
      <c r="C10" s="11">
        <v>3</v>
      </c>
    </row>
    <row r="11" spans="2:3" x14ac:dyDescent="0.3">
      <c r="B11" s="8" t="s">
        <v>14</v>
      </c>
      <c r="C11" s="11">
        <v>0</v>
      </c>
    </row>
    <row r="12" spans="2:3" x14ac:dyDescent="0.3">
      <c r="B12" s="12" t="s">
        <v>15</v>
      </c>
      <c r="C12" s="14">
        <v>9</v>
      </c>
    </row>
    <row r="13" spans="2:3" ht="21.75" customHeight="1" x14ac:dyDescent="0.3">
      <c r="B13" s="69" t="s">
        <v>394</v>
      </c>
      <c r="C13" s="69"/>
    </row>
  </sheetData>
  <mergeCells count="3">
    <mergeCell ref="B6:C6"/>
    <mergeCell ref="B7:C7"/>
    <mergeCell ref="B13:C13"/>
  </mergeCells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4643F-158C-4306-9E5C-F7F78505F378}">
  <dimension ref="B6:T18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54296875" style="6" customWidth="1"/>
    <col min="3" max="16" width="12.453125" style="6" customWidth="1"/>
    <col min="17" max="16384" width="11.453125" style="6"/>
  </cols>
  <sheetData>
    <row r="6" spans="2:20" x14ac:dyDescent="0.3">
      <c r="B6" s="67" t="s">
        <v>223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40" customFormat="1" ht="14.5" customHeight="1" x14ac:dyDescent="0.35">
      <c r="B7" s="73" t="s">
        <v>306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</row>
    <row r="8" spans="2:20" s="40" customFormat="1" ht="30" customHeight="1" x14ac:dyDescent="0.35">
      <c r="B8" s="75" t="s">
        <v>2</v>
      </c>
      <c r="C8" s="76" t="s">
        <v>297</v>
      </c>
      <c r="D8" s="76"/>
      <c r="E8" s="76" t="s">
        <v>298</v>
      </c>
      <c r="F8" s="76"/>
      <c r="G8" s="76" t="s">
        <v>299</v>
      </c>
      <c r="H8" s="76"/>
      <c r="I8" s="76" t="s">
        <v>300</v>
      </c>
      <c r="J8" s="76"/>
      <c r="K8" s="76" t="s">
        <v>301</v>
      </c>
      <c r="L8" s="76"/>
      <c r="M8" s="76" t="s">
        <v>302</v>
      </c>
      <c r="N8" s="76"/>
      <c r="O8" s="76" t="s">
        <v>303</v>
      </c>
      <c r="P8" s="76"/>
      <c r="Q8" s="76" t="s">
        <v>304</v>
      </c>
      <c r="R8" s="76"/>
      <c r="S8" s="76" t="s">
        <v>305</v>
      </c>
      <c r="T8" s="76"/>
    </row>
    <row r="9" spans="2:20" ht="15" customHeight="1" x14ac:dyDescent="0.3">
      <c r="B9" s="75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  <c r="M9" s="31" t="s">
        <v>3</v>
      </c>
      <c r="N9" s="31" t="s">
        <v>4</v>
      </c>
      <c r="O9" s="31" t="s">
        <v>3</v>
      </c>
      <c r="P9" s="31" t="s">
        <v>4</v>
      </c>
      <c r="Q9" s="31" t="s">
        <v>3</v>
      </c>
      <c r="R9" s="31" t="s">
        <v>4</v>
      </c>
      <c r="S9" s="31" t="s">
        <v>3</v>
      </c>
      <c r="T9" s="31" t="s">
        <v>4</v>
      </c>
    </row>
    <row r="10" spans="2:20" x14ac:dyDescent="0.3">
      <c r="B10" s="30" t="s">
        <v>290</v>
      </c>
      <c r="C10" s="9">
        <v>3288529</v>
      </c>
      <c r="D10" s="16">
        <f>C10/C$16*100</f>
        <v>43.570840463488004</v>
      </c>
      <c r="E10" s="9">
        <v>1367369</v>
      </c>
      <c r="F10" s="16">
        <f>E10/E$16*100</f>
        <v>18.116737421457081</v>
      </c>
      <c r="G10" s="9">
        <v>408063.9</v>
      </c>
      <c r="H10" s="16">
        <f>G10/G$16*100</f>
        <v>5.4065776282884697</v>
      </c>
      <c r="I10" s="9">
        <v>808702.5</v>
      </c>
      <c r="J10" s="16">
        <f>I10/I$16*100</f>
        <v>10.714775750652054</v>
      </c>
      <c r="K10" s="9">
        <v>555251.1</v>
      </c>
      <c r="L10" s="16">
        <f>K10/K$16*100</f>
        <v>7.3567112277737383</v>
      </c>
      <c r="M10" s="9">
        <v>627164</v>
      </c>
      <c r="N10" s="16">
        <f>M10/M$16*100</f>
        <v>8.3095091648388664</v>
      </c>
      <c r="O10" s="9">
        <v>1014813</v>
      </c>
      <c r="P10" s="16">
        <f>O10/O$16*100</f>
        <v>13.445603586015784</v>
      </c>
      <c r="Q10" s="9">
        <v>211862</v>
      </c>
      <c r="R10" s="16">
        <f>Q10/Q$16*100</f>
        <v>2.8070317992203617</v>
      </c>
      <c r="S10" s="9">
        <v>419301.9</v>
      </c>
      <c r="T10" s="16">
        <f>S10/S$16*100</f>
        <v>5.5554744106945595</v>
      </c>
    </row>
    <row r="11" spans="2:20" x14ac:dyDescent="0.3">
      <c r="B11" s="30" t="s">
        <v>291</v>
      </c>
      <c r="C11" s="9">
        <v>3090491</v>
      </c>
      <c r="D11" s="16">
        <f t="shared" ref="D11:D15" si="0">C11/C$16*100</f>
        <v>40.946967569647555</v>
      </c>
      <c r="E11" s="9">
        <v>3168373</v>
      </c>
      <c r="F11" s="16">
        <f t="shared" ref="F11:F15" si="1">E11/E$16*100</f>
        <v>41.978852595191377</v>
      </c>
      <c r="G11" s="9">
        <v>2262497</v>
      </c>
      <c r="H11" s="16">
        <f t="shared" ref="H11:H15" si="2">G11/G$16*100</f>
        <v>29.976593529272687</v>
      </c>
      <c r="I11" s="9">
        <v>2801402</v>
      </c>
      <c r="J11" s="16">
        <f t="shared" ref="J11:J15" si="3">I11/I$16*100</f>
        <v>37.116732318038046</v>
      </c>
      <c r="K11" s="9">
        <v>2804575</v>
      </c>
      <c r="L11" s="16">
        <f t="shared" ref="L11:L15" si="4">K11/K$16*100</f>
        <v>37.158770854544066</v>
      </c>
      <c r="M11" s="9">
        <v>2878312</v>
      </c>
      <c r="N11" s="16">
        <f t="shared" ref="N11:N15" si="5">M11/M$16*100</f>
        <v>38.135734741256975</v>
      </c>
      <c r="O11" s="9">
        <v>3358815</v>
      </c>
      <c r="P11" s="16">
        <f t="shared" ref="P11:P15" si="6">O11/O$16*100</f>
        <v>44.502085614555199</v>
      </c>
      <c r="Q11" s="9">
        <v>1701870</v>
      </c>
      <c r="R11" s="16">
        <f t="shared" ref="R11:R15" si="7">Q11/Q$16*100</f>
        <v>22.548655295140975</v>
      </c>
      <c r="S11" s="9">
        <v>2801561</v>
      </c>
      <c r="T11" s="16">
        <f t="shared" ref="T11:T15" si="8">S11/S$16*100</f>
        <v>37.118840733847996</v>
      </c>
    </row>
    <row r="12" spans="2:20" x14ac:dyDescent="0.3">
      <c r="B12" s="30" t="s">
        <v>292</v>
      </c>
      <c r="C12" s="9">
        <v>933237.7</v>
      </c>
      <c r="D12" s="16">
        <f t="shared" si="0"/>
        <v>12.364784054272434</v>
      </c>
      <c r="E12" s="9">
        <v>1516359</v>
      </c>
      <c r="F12" s="16">
        <f t="shared" si="1"/>
        <v>20.090756657247049</v>
      </c>
      <c r="G12" s="9">
        <v>3414281</v>
      </c>
      <c r="H12" s="16">
        <f t="shared" si="2"/>
        <v>45.236972129341467</v>
      </c>
      <c r="I12" s="9">
        <v>1632320</v>
      </c>
      <c r="J12" s="16">
        <f t="shared" si="3"/>
        <v>21.627165432658312</v>
      </c>
      <c r="K12" s="9">
        <v>3344419</v>
      </c>
      <c r="L12" s="16">
        <f t="shared" si="4"/>
        <v>44.311348158841682</v>
      </c>
      <c r="M12" s="9">
        <v>3189313</v>
      </c>
      <c r="N12" s="16">
        <f t="shared" si="5"/>
        <v>42.256292776753355</v>
      </c>
      <c r="O12" s="9">
        <v>2588954</v>
      </c>
      <c r="P12" s="16">
        <f t="shared" si="6"/>
        <v>34.301934628773886</v>
      </c>
      <c r="Q12" s="9">
        <v>3273253</v>
      </c>
      <c r="R12" s="16">
        <f t="shared" si="7"/>
        <v>43.36844388277958</v>
      </c>
      <c r="S12" s="9">
        <v>3079772</v>
      </c>
      <c r="T12" s="16">
        <f t="shared" si="8"/>
        <v>40.804953511476114</v>
      </c>
    </row>
    <row r="13" spans="2:20" x14ac:dyDescent="0.3">
      <c r="B13" s="30" t="s">
        <v>293</v>
      </c>
      <c r="C13" s="9">
        <v>218543.8</v>
      </c>
      <c r="D13" s="16">
        <f t="shared" si="0"/>
        <v>2.8955612202551442</v>
      </c>
      <c r="E13" s="9">
        <v>304219.8</v>
      </c>
      <c r="F13" s="16">
        <f t="shared" si="1"/>
        <v>4.0307117062096545</v>
      </c>
      <c r="G13" s="9">
        <v>1408410</v>
      </c>
      <c r="H13" s="16">
        <f t="shared" si="2"/>
        <v>18.660503900143492</v>
      </c>
      <c r="I13" s="9">
        <v>406064</v>
      </c>
      <c r="J13" s="16">
        <f t="shared" si="3"/>
        <v>5.3800806853110696</v>
      </c>
      <c r="K13" s="9">
        <v>702552.7</v>
      </c>
      <c r="L13" s="16">
        <f t="shared" si="4"/>
        <v>9.3083603727984592</v>
      </c>
      <c r="M13" s="9">
        <v>788999.6</v>
      </c>
      <c r="N13" s="16">
        <f t="shared" si="5"/>
        <v>10.453724077361265</v>
      </c>
      <c r="O13" s="9">
        <v>376783</v>
      </c>
      <c r="P13" s="16">
        <f t="shared" si="6"/>
        <v>4.992126486308103</v>
      </c>
      <c r="Q13" s="9">
        <v>2190430</v>
      </c>
      <c r="R13" s="16">
        <f t="shared" si="7"/>
        <v>29.021753141036417</v>
      </c>
      <c r="S13" s="9">
        <v>1025685</v>
      </c>
      <c r="T13" s="16">
        <f t="shared" si="8"/>
        <v>13.589651682792873</v>
      </c>
    </row>
    <row r="14" spans="2:20" x14ac:dyDescent="0.3">
      <c r="B14" s="30" t="s">
        <v>40</v>
      </c>
      <c r="C14" s="9">
        <v>2413.1999999999998</v>
      </c>
      <c r="D14" s="16">
        <f t="shared" si="0"/>
        <v>3.1973308493399098E-2</v>
      </c>
      <c r="E14" s="9">
        <v>803443.4</v>
      </c>
      <c r="F14" s="16">
        <f t="shared" si="1"/>
        <v>10.645095150469778</v>
      </c>
      <c r="G14" s="9">
        <v>30429.200000000001</v>
      </c>
      <c r="H14" s="16">
        <f t="shared" si="2"/>
        <v>0.40316683726915198</v>
      </c>
      <c r="I14" s="9">
        <v>1340199</v>
      </c>
      <c r="J14" s="16">
        <f t="shared" si="3"/>
        <v>17.756754487896515</v>
      </c>
      <c r="K14" s="9">
        <v>100122.6</v>
      </c>
      <c r="L14" s="16">
        <f t="shared" si="4"/>
        <v>1.3265584806115629</v>
      </c>
      <c r="M14" s="9">
        <v>19216.28</v>
      </c>
      <c r="N14" s="16">
        <f t="shared" si="5"/>
        <v>0.25460303010713281</v>
      </c>
      <c r="O14" s="9">
        <v>173798.6</v>
      </c>
      <c r="P14" s="16">
        <f t="shared" si="6"/>
        <v>2.3027169334690458</v>
      </c>
      <c r="Q14" s="9">
        <v>151960.4</v>
      </c>
      <c r="R14" s="16">
        <f t="shared" si="7"/>
        <v>2.0133750980461143</v>
      </c>
      <c r="S14" s="9">
        <v>184297.4</v>
      </c>
      <c r="T14" s="16">
        <f t="shared" si="8"/>
        <v>2.441819342238944</v>
      </c>
    </row>
    <row r="15" spans="2:20" x14ac:dyDescent="0.3">
      <c r="B15" s="30" t="s">
        <v>37</v>
      </c>
      <c r="C15" s="9">
        <v>14330.78</v>
      </c>
      <c r="D15" s="16">
        <f t="shared" si="0"/>
        <v>0.18987338384345848</v>
      </c>
      <c r="E15" s="9">
        <v>387781.3</v>
      </c>
      <c r="F15" s="16">
        <f t="shared" si="1"/>
        <v>5.1378464694250603</v>
      </c>
      <c r="G15" s="9">
        <v>23864.28</v>
      </c>
      <c r="H15" s="16">
        <f t="shared" si="2"/>
        <v>0.31618597568471984</v>
      </c>
      <c r="I15" s="9">
        <v>558857.30000000005</v>
      </c>
      <c r="J15" s="16">
        <f t="shared" si="3"/>
        <v>7.4044913254440043</v>
      </c>
      <c r="K15" s="9">
        <v>40624.730000000003</v>
      </c>
      <c r="L15" s="16">
        <f t="shared" si="4"/>
        <v>0.53825090543049192</v>
      </c>
      <c r="M15" s="9">
        <v>44540.800000000003</v>
      </c>
      <c r="N15" s="16">
        <f t="shared" si="5"/>
        <v>0.59013620968240366</v>
      </c>
      <c r="O15" s="9">
        <v>34381.54</v>
      </c>
      <c r="P15" s="16">
        <f t="shared" si="6"/>
        <v>0.45553275087798945</v>
      </c>
      <c r="Q15" s="9">
        <v>18170.02</v>
      </c>
      <c r="R15" s="16">
        <f t="shared" si="7"/>
        <v>0.24074078377656188</v>
      </c>
      <c r="S15" s="9">
        <v>36927.14</v>
      </c>
      <c r="T15" s="16">
        <f t="shared" si="8"/>
        <v>0.48926031894950983</v>
      </c>
    </row>
    <row r="16" spans="2:20" ht="15" x14ac:dyDescent="0.3">
      <c r="B16" s="3" t="s">
        <v>7</v>
      </c>
      <c r="C16" s="4">
        <f t="shared" ref="C16:T16" si="9">SUM(C10:C15)</f>
        <v>7547545.4800000004</v>
      </c>
      <c r="D16" s="5">
        <f t="shared" si="9"/>
        <v>100.00000000000001</v>
      </c>
      <c r="E16" s="4">
        <f t="shared" si="9"/>
        <v>7547545.5</v>
      </c>
      <c r="F16" s="5">
        <f t="shared" si="9"/>
        <v>100</v>
      </c>
      <c r="G16" s="4">
        <f t="shared" si="9"/>
        <v>7547545.3800000008</v>
      </c>
      <c r="H16" s="5">
        <f t="shared" si="9"/>
        <v>99.999999999999986</v>
      </c>
      <c r="I16" s="4">
        <f t="shared" si="9"/>
        <v>7547544.7999999998</v>
      </c>
      <c r="J16" s="5">
        <f t="shared" si="9"/>
        <v>100</v>
      </c>
      <c r="K16" s="4">
        <f t="shared" si="9"/>
        <v>7547545.1299999999</v>
      </c>
      <c r="L16" s="5">
        <f t="shared" si="9"/>
        <v>100</v>
      </c>
      <c r="M16" s="4">
        <f t="shared" si="9"/>
        <v>7547545.6799999997</v>
      </c>
      <c r="N16" s="5">
        <f t="shared" si="9"/>
        <v>100</v>
      </c>
      <c r="O16" s="4">
        <f t="shared" si="9"/>
        <v>7547545.1399999997</v>
      </c>
      <c r="P16" s="5">
        <f t="shared" si="9"/>
        <v>100.00000000000001</v>
      </c>
      <c r="Q16" s="4">
        <f t="shared" si="9"/>
        <v>7547545.4199999999</v>
      </c>
      <c r="R16" s="5">
        <f t="shared" si="9"/>
        <v>100</v>
      </c>
      <c r="S16" s="4">
        <f t="shared" si="9"/>
        <v>7547544.4400000004</v>
      </c>
      <c r="T16" s="5">
        <f t="shared" si="9"/>
        <v>99.999999999999986</v>
      </c>
    </row>
    <row r="17" spans="2:20" ht="14.5" customHeight="1" x14ac:dyDescent="0.3">
      <c r="B17" s="71" t="s">
        <v>271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</row>
    <row r="18" spans="2:20" ht="14.5" customHeight="1" x14ac:dyDescent="0.3">
      <c r="B18" s="72" t="s">
        <v>394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</row>
  </sheetData>
  <mergeCells count="14">
    <mergeCell ref="Q8:R8"/>
    <mergeCell ref="S8:T8"/>
    <mergeCell ref="B17:T17"/>
    <mergeCell ref="B18:T18"/>
    <mergeCell ref="B6:T6"/>
    <mergeCell ref="B7:T7"/>
    <mergeCell ref="B8:B9"/>
    <mergeCell ref="C8:D8"/>
    <mergeCell ref="E8:F8"/>
    <mergeCell ref="G8:H8"/>
    <mergeCell ref="I8:J8"/>
    <mergeCell ref="K8:L8"/>
    <mergeCell ref="M8:N8"/>
    <mergeCell ref="O8:P8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34A9B-7CC0-480E-B885-FA7EECA82C54}">
  <dimension ref="B6:L17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5.81640625" style="6" customWidth="1"/>
    <col min="3" max="12" width="10.7265625" style="6" customWidth="1"/>
    <col min="13" max="16384" width="11.453125" style="6"/>
  </cols>
  <sheetData>
    <row r="6" spans="2:12" x14ac:dyDescent="0.3">
      <c r="B6" s="67" t="s">
        <v>276</v>
      </c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2:12" s="40" customFormat="1" ht="14.5" customHeight="1" x14ac:dyDescent="0.35">
      <c r="B7" s="73" t="s">
        <v>307</v>
      </c>
      <c r="C7" s="73"/>
      <c r="D7" s="73"/>
      <c r="E7" s="73"/>
      <c r="F7" s="73"/>
      <c r="G7" s="73"/>
      <c r="H7" s="73"/>
      <c r="I7" s="73"/>
      <c r="J7" s="73"/>
      <c r="K7" s="73"/>
      <c r="L7" s="73"/>
    </row>
    <row r="8" spans="2:12" s="40" customFormat="1" ht="45" customHeight="1" x14ac:dyDescent="0.35">
      <c r="B8" s="75" t="s">
        <v>2</v>
      </c>
      <c r="C8" s="76" t="s">
        <v>308</v>
      </c>
      <c r="D8" s="76"/>
      <c r="E8" s="76" t="s">
        <v>309</v>
      </c>
      <c r="F8" s="76"/>
      <c r="G8" s="76" t="s">
        <v>310</v>
      </c>
      <c r="H8" s="76"/>
      <c r="I8" s="76" t="s">
        <v>311</v>
      </c>
      <c r="J8" s="76"/>
      <c r="K8" s="76" t="s">
        <v>312</v>
      </c>
      <c r="L8" s="76"/>
    </row>
    <row r="9" spans="2:12" ht="15" customHeight="1" x14ac:dyDescent="0.3">
      <c r="B9" s="75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</row>
    <row r="10" spans="2:12" x14ac:dyDescent="0.3">
      <c r="B10" s="30" t="s">
        <v>313</v>
      </c>
      <c r="C10" s="9">
        <v>3476796</v>
      </c>
      <c r="D10" s="16">
        <f>C10/C$15*100</f>
        <v>46.065256126444318</v>
      </c>
      <c r="E10" s="9">
        <v>4523102</v>
      </c>
      <c r="F10" s="16">
        <f>E10/E$15*100</f>
        <v>59.928124705243548</v>
      </c>
      <c r="G10" s="9">
        <v>3727950</v>
      </c>
      <c r="H10" s="16">
        <f>G10/G$15*100</f>
        <v>49.392879634985221</v>
      </c>
      <c r="I10" s="9">
        <v>2787406</v>
      </c>
      <c r="J10" s="16">
        <f>I10/I$15*100</f>
        <v>36.931294923152166</v>
      </c>
      <c r="K10" s="9">
        <v>3876436</v>
      </c>
      <c r="L10" s="16">
        <f>K10/K$15*100</f>
        <v>51.360223414632024</v>
      </c>
    </row>
    <row r="11" spans="2:12" x14ac:dyDescent="0.3">
      <c r="B11" s="30" t="s">
        <v>314</v>
      </c>
      <c r="C11" s="9">
        <v>1922035</v>
      </c>
      <c r="D11" s="16">
        <f t="shared" ref="D11:F14" si="0">C11/C$15*100</f>
        <v>25.465697314133589</v>
      </c>
      <c r="E11" s="9">
        <v>1421379</v>
      </c>
      <c r="F11" s="16">
        <f t="shared" si="0"/>
        <v>18.832336296067247</v>
      </c>
      <c r="G11" s="9">
        <v>2298153</v>
      </c>
      <c r="H11" s="16">
        <f t="shared" ref="H11:H14" si="1">G11/G$15*100</f>
        <v>30.449012060725117</v>
      </c>
      <c r="I11" s="9">
        <v>2532750</v>
      </c>
      <c r="J11" s="16">
        <f t="shared" ref="J11:J14" si="2">I11/I$15*100</f>
        <v>33.557270529163553</v>
      </c>
      <c r="K11" s="9">
        <v>2233601</v>
      </c>
      <c r="L11" s="16">
        <f t="shared" ref="L11:L14" si="3">K11/K$15*100</f>
        <v>29.593741875048497</v>
      </c>
    </row>
    <row r="12" spans="2:12" x14ac:dyDescent="0.3">
      <c r="B12" s="30" t="s">
        <v>315</v>
      </c>
      <c r="C12" s="9">
        <v>1845589</v>
      </c>
      <c r="D12" s="16">
        <f t="shared" si="0"/>
        <v>24.452838184681596</v>
      </c>
      <c r="E12" s="9">
        <v>1063637</v>
      </c>
      <c r="F12" s="16">
        <f t="shared" si="0"/>
        <v>14.092490237255568</v>
      </c>
      <c r="G12" s="9">
        <v>1367800</v>
      </c>
      <c r="H12" s="16">
        <f t="shared" si="1"/>
        <v>18.122448199340869</v>
      </c>
      <c r="I12" s="9">
        <v>2139878</v>
      </c>
      <c r="J12" s="16">
        <f t="shared" si="2"/>
        <v>28.351975104295903</v>
      </c>
      <c r="K12" s="9">
        <v>1398832</v>
      </c>
      <c r="L12" s="16">
        <f t="shared" si="3"/>
        <v>18.533602525499333</v>
      </c>
    </row>
    <row r="13" spans="2:12" x14ac:dyDescent="0.3">
      <c r="B13" s="30" t="s">
        <v>40</v>
      </c>
      <c r="C13" s="9">
        <v>270231.5</v>
      </c>
      <c r="D13" s="16">
        <f t="shared" si="0"/>
        <v>3.5803893184797833</v>
      </c>
      <c r="E13" s="9">
        <v>429816.7</v>
      </c>
      <c r="F13" s="16">
        <f t="shared" si="0"/>
        <v>5.6947883991995436</v>
      </c>
      <c r="G13" s="9">
        <v>125004.3</v>
      </c>
      <c r="H13" s="16">
        <f t="shared" si="1"/>
        <v>1.6562245587402147</v>
      </c>
      <c r="I13" s="9">
        <v>60117.78</v>
      </c>
      <c r="J13" s="16">
        <f t="shared" si="2"/>
        <v>0.79652101749984727</v>
      </c>
      <c r="K13" s="9">
        <v>21716.92</v>
      </c>
      <c r="L13" s="16">
        <f t="shared" si="3"/>
        <v>0.28773488407333192</v>
      </c>
    </row>
    <row r="14" spans="2:12" x14ac:dyDescent="0.3">
      <c r="B14" s="30" t="s">
        <v>37</v>
      </c>
      <c r="C14" s="9">
        <v>32893.64</v>
      </c>
      <c r="D14" s="16">
        <f t="shared" si="0"/>
        <v>0.43581905626072215</v>
      </c>
      <c r="E14" s="9">
        <v>109610</v>
      </c>
      <c r="F14" s="16">
        <f t="shared" si="0"/>
        <v>1.4522603622340919</v>
      </c>
      <c r="G14" s="9">
        <v>28638.07</v>
      </c>
      <c r="H14" s="16">
        <f t="shared" si="1"/>
        <v>0.37943554620858144</v>
      </c>
      <c r="I14" s="9">
        <v>27392.94</v>
      </c>
      <c r="J14" s="16">
        <f t="shared" si="2"/>
        <v>0.36293842588851855</v>
      </c>
      <c r="K14" s="9">
        <v>16959.13</v>
      </c>
      <c r="L14" s="16">
        <f t="shared" si="3"/>
        <v>0.22469730074681704</v>
      </c>
    </row>
    <row r="15" spans="2:12" ht="15" x14ac:dyDescent="0.3">
      <c r="B15" s="3" t="s">
        <v>7</v>
      </c>
      <c r="C15" s="4">
        <f t="shared" ref="C15:L15" si="4">SUM(C10:C14)</f>
        <v>7547545.1399999997</v>
      </c>
      <c r="D15" s="5">
        <f t="shared" si="4"/>
        <v>100.00000000000001</v>
      </c>
      <c r="E15" s="4">
        <f t="shared" si="4"/>
        <v>7547544.7000000002</v>
      </c>
      <c r="F15" s="5">
        <f t="shared" si="4"/>
        <v>99.999999999999986</v>
      </c>
      <c r="G15" s="4">
        <f t="shared" si="4"/>
        <v>7547545.3700000001</v>
      </c>
      <c r="H15" s="5">
        <f t="shared" si="4"/>
        <v>100</v>
      </c>
      <c r="I15" s="4">
        <f t="shared" si="4"/>
        <v>7547544.7200000007</v>
      </c>
      <c r="J15" s="5">
        <f t="shared" si="4"/>
        <v>99.999999999999986</v>
      </c>
      <c r="K15" s="4">
        <f t="shared" si="4"/>
        <v>7547545.0499999998</v>
      </c>
      <c r="L15" s="5">
        <f t="shared" si="4"/>
        <v>100</v>
      </c>
    </row>
    <row r="16" spans="2:12" ht="14.5" customHeight="1" x14ac:dyDescent="0.3">
      <c r="B16" s="71" t="s">
        <v>8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</row>
    <row r="17" spans="2:10" ht="14" customHeight="1" x14ac:dyDescent="0.3">
      <c r="B17" s="72" t="s">
        <v>394</v>
      </c>
      <c r="C17" s="72"/>
      <c r="D17" s="72"/>
      <c r="E17" s="72"/>
      <c r="F17" s="72"/>
      <c r="G17" s="72"/>
      <c r="H17" s="72"/>
      <c r="I17" s="72"/>
      <c r="J17" s="72"/>
    </row>
  </sheetData>
  <mergeCells count="10">
    <mergeCell ref="B17:J17"/>
    <mergeCell ref="B16:L16"/>
    <mergeCell ref="B6:L6"/>
    <mergeCell ref="B7:L7"/>
    <mergeCell ref="B8:B9"/>
    <mergeCell ref="C8:D8"/>
    <mergeCell ref="E8:F8"/>
    <mergeCell ref="G8:H8"/>
    <mergeCell ref="I8:J8"/>
    <mergeCell ref="K8:L8"/>
  </mergeCell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1EC84-DFF2-4CE5-8163-DF487D73BA22}">
  <dimension ref="B6:X18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54296875" style="6" customWidth="1"/>
    <col min="3" max="24" width="10.7265625" style="6" customWidth="1"/>
    <col min="25" max="16384" width="11.453125" style="6"/>
  </cols>
  <sheetData>
    <row r="6" spans="2:24" x14ac:dyDescent="0.3">
      <c r="B6" s="67" t="s">
        <v>289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2:24" s="40" customFormat="1" ht="15" customHeight="1" x14ac:dyDescent="0.35">
      <c r="B7" s="73" t="s">
        <v>331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</row>
    <row r="8" spans="2:24" s="40" customFormat="1" ht="30" customHeight="1" x14ac:dyDescent="0.35">
      <c r="B8" s="75" t="s">
        <v>2</v>
      </c>
      <c r="C8" s="76" t="s">
        <v>316</v>
      </c>
      <c r="D8" s="76"/>
      <c r="E8" s="76" t="s">
        <v>317</v>
      </c>
      <c r="F8" s="76"/>
      <c r="G8" s="76" t="s">
        <v>318</v>
      </c>
      <c r="H8" s="76"/>
      <c r="I8" s="76" t="s">
        <v>319</v>
      </c>
      <c r="J8" s="76"/>
      <c r="K8" s="76" t="s">
        <v>320</v>
      </c>
      <c r="L8" s="76"/>
      <c r="M8" s="76" t="s">
        <v>208</v>
      </c>
      <c r="N8" s="76"/>
      <c r="O8" s="76" t="s">
        <v>321</v>
      </c>
      <c r="P8" s="76"/>
      <c r="Q8" s="76" t="s">
        <v>322</v>
      </c>
      <c r="R8" s="76"/>
      <c r="S8" s="76" t="s">
        <v>323</v>
      </c>
      <c r="T8" s="76"/>
      <c r="U8" s="76" t="s">
        <v>324</v>
      </c>
      <c r="V8" s="76"/>
      <c r="W8" s="76" t="s">
        <v>325</v>
      </c>
      <c r="X8" s="76"/>
    </row>
    <row r="9" spans="2:24" ht="15" customHeight="1" x14ac:dyDescent="0.3">
      <c r="B9" s="75"/>
      <c r="C9" s="31" t="s">
        <v>3</v>
      </c>
      <c r="D9" s="31" t="s">
        <v>4</v>
      </c>
      <c r="E9" s="31" t="s">
        <v>3</v>
      </c>
      <c r="F9" s="31" t="s">
        <v>4</v>
      </c>
      <c r="G9" s="31" t="s">
        <v>3</v>
      </c>
      <c r="H9" s="31" t="s">
        <v>4</v>
      </c>
      <c r="I9" s="31" t="s">
        <v>3</v>
      </c>
      <c r="J9" s="31" t="s">
        <v>4</v>
      </c>
      <c r="K9" s="31" t="s">
        <v>3</v>
      </c>
      <c r="L9" s="31" t="s">
        <v>4</v>
      </c>
      <c r="M9" s="31" t="s">
        <v>3</v>
      </c>
      <c r="N9" s="31" t="s">
        <v>4</v>
      </c>
      <c r="O9" s="31" t="s">
        <v>3</v>
      </c>
      <c r="P9" s="31" t="s">
        <v>4</v>
      </c>
      <c r="Q9" s="31" t="s">
        <v>3</v>
      </c>
      <c r="R9" s="31" t="s">
        <v>4</v>
      </c>
      <c r="S9" s="31" t="s">
        <v>3</v>
      </c>
      <c r="T9" s="31" t="s">
        <v>4</v>
      </c>
      <c r="U9" s="31" t="s">
        <v>3</v>
      </c>
      <c r="V9" s="31" t="s">
        <v>4</v>
      </c>
      <c r="W9" s="31" t="s">
        <v>3</v>
      </c>
      <c r="X9" s="31" t="s">
        <v>4</v>
      </c>
    </row>
    <row r="10" spans="2:24" x14ac:dyDescent="0.3">
      <c r="B10" s="30" t="s">
        <v>326</v>
      </c>
      <c r="C10" s="9">
        <v>1439692</v>
      </c>
      <c r="D10" s="16">
        <f>C10/C$16*100</f>
        <v>19.074969396044171</v>
      </c>
      <c r="E10" s="9">
        <v>681900.5</v>
      </c>
      <c r="F10" s="16">
        <f>E10/E$16*100</f>
        <v>9.0347323063049192</v>
      </c>
      <c r="G10" s="9">
        <v>1068255</v>
      </c>
      <c r="H10" s="16">
        <f>G10/G$16*100</f>
        <v>14.153675247940956</v>
      </c>
      <c r="I10" s="9">
        <v>450848.3</v>
      </c>
      <c r="J10" s="16">
        <f>I10/I$16*100</f>
        <v>5.9734438116558177</v>
      </c>
      <c r="K10" s="9">
        <v>267304.90000000002</v>
      </c>
      <c r="L10" s="16">
        <f>K10/K$16*100</f>
        <v>3.5416140549094788</v>
      </c>
      <c r="M10" s="9">
        <v>831809.1</v>
      </c>
      <c r="N10" s="16">
        <f>M10/M$16*100</f>
        <v>11.020922157106556</v>
      </c>
      <c r="O10" s="9">
        <v>644548.4</v>
      </c>
      <c r="P10" s="16">
        <f>O10/O$16*100</f>
        <v>8.5398421025582003</v>
      </c>
      <c r="Q10" s="9">
        <v>503348.7</v>
      </c>
      <c r="R10" s="16">
        <f>Q10/Q$16*100</f>
        <v>6.6690396416875197</v>
      </c>
      <c r="S10" s="9">
        <v>377260.5</v>
      </c>
      <c r="T10" s="16">
        <f>S10/S$16*100</f>
        <v>4.9984533976805476</v>
      </c>
      <c r="U10" s="9">
        <v>576142.4</v>
      </c>
      <c r="V10" s="16">
        <f>U10/U$16*100</f>
        <v>7.6335072990396018</v>
      </c>
      <c r="W10" s="9">
        <v>1063112</v>
      </c>
      <c r="X10" s="16">
        <f>W10/W$16*100</f>
        <v>14.085535489843737</v>
      </c>
    </row>
    <row r="11" spans="2:24" x14ac:dyDescent="0.3">
      <c r="B11" s="30" t="s">
        <v>327</v>
      </c>
      <c r="C11" s="9">
        <v>3959871</v>
      </c>
      <c r="D11" s="16">
        <f t="shared" ref="D11:F15" si="0">C11/C$16*100</f>
        <v>52.4656788655371</v>
      </c>
      <c r="E11" s="9">
        <v>3442757</v>
      </c>
      <c r="F11" s="16">
        <f t="shared" si="0"/>
        <v>45.614261744429577</v>
      </c>
      <c r="G11" s="9">
        <v>3513756</v>
      </c>
      <c r="H11" s="16">
        <f t="shared" ref="H11:H15" si="1">G11/G$16*100</f>
        <v>46.554953007010511</v>
      </c>
      <c r="I11" s="9">
        <v>3156826</v>
      </c>
      <c r="J11" s="16">
        <f t="shared" ref="J11:J15" si="2">I11/I$16*100</f>
        <v>41.825870773327054</v>
      </c>
      <c r="K11" s="9">
        <v>2516042</v>
      </c>
      <c r="L11" s="16">
        <f t="shared" ref="L11:L15" si="3">K11/K$16*100</f>
        <v>33.335901099989393</v>
      </c>
      <c r="M11" s="9">
        <v>3526500</v>
      </c>
      <c r="N11" s="16">
        <f t="shared" ref="N11:N15" si="4">M11/M$16*100</f>
        <v>46.723799952460574</v>
      </c>
      <c r="O11" s="9">
        <v>3236075</v>
      </c>
      <c r="P11" s="16">
        <f t="shared" ref="P11:P15" si="5">O11/O$16*100</f>
        <v>42.87586398792709</v>
      </c>
      <c r="Q11" s="9">
        <v>2386053</v>
      </c>
      <c r="R11" s="16">
        <f t="shared" ref="R11:R15" si="6">Q11/Q$16*100</f>
        <v>31.613634929756312</v>
      </c>
      <c r="S11" s="9">
        <v>2497340</v>
      </c>
      <c r="T11" s="16">
        <f t="shared" ref="T11:T15" si="7">S11/S$16*100</f>
        <v>33.088111817069475</v>
      </c>
      <c r="U11" s="9">
        <v>2664797</v>
      </c>
      <c r="V11" s="16">
        <f t="shared" ref="V11:V15" si="8">U11/U$16*100</f>
        <v>35.306804966895051</v>
      </c>
      <c r="W11" s="9">
        <v>3253175</v>
      </c>
      <c r="X11" s="16">
        <f t="shared" ref="X11:X15" si="9">W11/W$16*100</f>
        <v>43.102431274571629</v>
      </c>
    </row>
    <row r="12" spans="2:24" x14ac:dyDescent="0.3">
      <c r="B12" s="30" t="s">
        <v>328</v>
      </c>
      <c r="C12" s="9">
        <v>1386644</v>
      </c>
      <c r="D12" s="16">
        <f t="shared" si="0"/>
        <v>18.372118385882725</v>
      </c>
      <c r="E12" s="9">
        <v>2358260</v>
      </c>
      <c r="F12" s="16">
        <f t="shared" si="0"/>
        <v>31.245391092493165</v>
      </c>
      <c r="G12" s="9">
        <v>2178335</v>
      </c>
      <c r="H12" s="16">
        <f t="shared" si="1"/>
        <v>28.861504201921317</v>
      </c>
      <c r="I12" s="9">
        <v>2806471</v>
      </c>
      <c r="J12" s="16">
        <f t="shared" si="2"/>
        <v>37.183897172378195</v>
      </c>
      <c r="K12" s="9">
        <v>3105995</v>
      </c>
      <c r="L12" s="16">
        <f t="shared" si="3"/>
        <v>41.152390197405907</v>
      </c>
      <c r="M12" s="9">
        <v>2423342</v>
      </c>
      <c r="N12" s="16">
        <f t="shared" si="4"/>
        <v>32.10768377269126</v>
      </c>
      <c r="O12" s="9">
        <v>2880798</v>
      </c>
      <c r="P12" s="16">
        <f t="shared" si="5"/>
        <v>38.168677556821891</v>
      </c>
      <c r="Q12" s="9">
        <v>2725848</v>
      </c>
      <c r="R12" s="16">
        <f t="shared" si="6"/>
        <v>36.115695479524717</v>
      </c>
      <c r="S12" s="9">
        <v>3204646</v>
      </c>
      <c r="T12" s="16">
        <f t="shared" si="7"/>
        <v>42.459450928637835</v>
      </c>
      <c r="U12" s="9">
        <v>3090180</v>
      </c>
      <c r="V12" s="16">
        <f t="shared" si="8"/>
        <v>40.942849520094676</v>
      </c>
      <c r="W12" s="9">
        <v>2328914</v>
      </c>
      <c r="X12" s="16">
        <f t="shared" si="9"/>
        <v>30.856580303668789</v>
      </c>
    </row>
    <row r="13" spans="2:24" x14ac:dyDescent="0.3">
      <c r="B13" s="30" t="s">
        <v>329</v>
      </c>
      <c r="C13" s="9">
        <v>550585.69999999995</v>
      </c>
      <c r="D13" s="16">
        <f t="shared" si="0"/>
        <v>7.2948973651305673</v>
      </c>
      <c r="E13" s="9">
        <v>876791.3</v>
      </c>
      <c r="F13" s="16">
        <f t="shared" si="0"/>
        <v>11.616906988625301</v>
      </c>
      <c r="G13" s="9">
        <v>607432.69999999995</v>
      </c>
      <c r="H13" s="16">
        <f t="shared" si="1"/>
        <v>8.0480832486437635</v>
      </c>
      <c r="I13" s="9">
        <v>1034471</v>
      </c>
      <c r="J13" s="16">
        <f t="shared" si="2"/>
        <v>13.706061203485531</v>
      </c>
      <c r="K13" s="9">
        <v>1608729</v>
      </c>
      <c r="L13" s="16">
        <f t="shared" si="3"/>
        <v>21.31460080582313</v>
      </c>
      <c r="M13" s="9">
        <v>591109.6</v>
      </c>
      <c r="N13" s="16">
        <f t="shared" si="4"/>
        <v>7.8318124770676274</v>
      </c>
      <c r="O13" s="9">
        <v>653754.30000000005</v>
      </c>
      <c r="P13" s="16">
        <f t="shared" si="5"/>
        <v>8.6618142188677592</v>
      </c>
      <c r="Q13" s="9">
        <v>1867350</v>
      </c>
      <c r="R13" s="16">
        <f t="shared" si="6"/>
        <v>24.741160898806712</v>
      </c>
      <c r="S13" s="9">
        <v>1330394</v>
      </c>
      <c r="T13" s="16">
        <f t="shared" si="7"/>
        <v>17.626845136328384</v>
      </c>
      <c r="U13" s="9">
        <v>1094735</v>
      </c>
      <c r="V13" s="16">
        <f t="shared" si="8"/>
        <v>14.504517655729066</v>
      </c>
      <c r="W13" s="9">
        <v>702227.4</v>
      </c>
      <c r="X13" s="16">
        <f t="shared" si="9"/>
        <v>9.3040516564959219</v>
      </c>
    </row>
    <row r="14" spans="2:24" x14ac:dyDescent="0.3">
      <c r="B14" s="30" t="s">
        <v>40</v>
      </c>
      <c r="C14" s="9">
        <v>189356.4</v>
      </c>
      <c r="D14" s="16">
        <f t="shared" si="0"/>
        <v>2.5088474027396823</v>
      </c>
      <c r="E14" s="9">
        <v>144899.70000000001</v>
      </c>
      <c r="F14" s="16">
        <f t="shared" si="0"/>
        <v>1.9198255475159365</v>
      </c>
      <c r="G14" s="9">
        <v>151651</v>
      </c>
      <c r="H14" s="16">
        <f t="shared" si="1"/>
        <v>2.0092758798465664</v>
      </c>
      <c r="I14" s="9">
        <v>74644.3</v>
      </c>
      <c r="J14" s="16">
        <f t="shared" si="2"/>
        <v>0.98898794097788645</v>
      </c>
      <c r="K14" s="9">
        <v>26552.84</v>
      </c>
      <c r="L14" s="16">
        <f t="shared" si="3"/>
        <v>0.35180765987365964</v>
      </c>
      <c r="M14" s="9">
        <v>145914.4</v>
      </c>
      <c r="N14" s="16">
        <f t="shared" si="4"/>
        <v>1.9332695975565897</v>
      </c>
      <c r="O14" s="9">
        <v>98749.95</v>
      </c>
      <c r="P14" s="16">
        <f t="shared" si="5"/>
        <v>1.3083718470723333</v>
      </c>
      <c r="Q14" s="9">
        <v>46292.92</v>
      </c>
      <c r="R14" s="16">
        <f t="shared" si="6"/>
        <v>0.61335078169362311</v>
      </c>
      <c r="S14" s="9">
        <v>104752.3</v>
      </c>
      <c r="T14" s="16">
        <f t="shared" si="7"/>
        <v>1.3878990507881213</v>
      </c>
      <c r="U14" s="9">
        <v>78953.38</v>
      </c>
      <c r="V14" s="16">
        <f t="shared" si="8"/>
        <v>1.0460802789620194</v>
      </c>
      <c r="W14" s="9">
        <v>136855.9</v>
      </c>
      <c r="X14" s="16">
        <f t="shared" si="9"/>
        <v>1.8132507548071184</v>
      </c>
    </row>
    <row r="15" spans="2:24" x14ac:dyDescent="0.3">
      <c r="B15" s="30" t="s">
        <v>37</v>
      </c>
      <c r="C15" s="9">
        <v>21396.43</v>
      </c>
      <c r="D15" s="16">
        <f t="shared" si="0"/>
        <v>0.28348858466574894</v>
      </c>
      <c r="E15" s="9">
        <v>42936.65</v>
      </c>
      <c r="F15" s="16">
        <f t="shared" si="0"/>
        <v>0.56888232063109956</v>
      </c>
      <c r="G15" s="9">
        <v>28115.24</v>
      </c>
      <c r="H15" s="16">
        <f t="shared" si="1"/>
        <v>0.37250841463687928</v>
      </c>
      <c r="I15" s="9">
        <v>24283.4</v>
      </c>
      <c r="J15" s="16">
        <f t="shared" si="2"/>
        <v>0.32173909817551249</v>
      </c>
      <c r="K15" s="9">
        <v>22920.85</v>
      </c>
      <c r="L15" s="16">
        <f t="shared" si="3"/>
        <v>0.30368618199842923</v>
      </c>
      <c r="M15" s="9">
        <v>28870.27</v>
      </c>
      <c r="N15" s="16">
        <f t="shared" si="4"/>
        <v>0.38251204311740367</v>
      </c>
      <c r="O15" s="9">
        <v>33619.050000000003</v>
      </c>
      <c r="P15" s="16">
        <f t="shared" si="5"/>
        <v>0.44543028675272367</v>
      </c>
      <c r="Q15" s="9">
        <v>18651.36</v>
      </c>
      <c r="R15" s="16">
        <f t="shared" si="6"/>
        <v>0.24711826853110963</v>
      </c>
      <c r="S15" s="9">
        <v>33151.81</v>
      </c>
      <c r="T15" s="16">
        <f t="shared" si="7"/>
        <v>0.43923966949564014</v>
      </c>
      <c r="U15" s="9">
        <v>42737.24</v>
      </c>
      <c r="V15" s="16">
        <f t="shared" si="8"/>
        <v>0.56624027927957943</v>
      </c>
      <c r="W15" s="9">
        <v>63259.78</v>
      </c>
      <c r="X15" s="16">
        <f t="shared" si="9"/>
        <v>0.83815052061279227</v>
      </c>
    </row>
    <row r="16" spans="2:24" ht="15" x14ac:dyDescent="0.3">
      <c r="B16" s="3" t="s">
        <v>7</v>
      </c>
      <c r="C16" s="4">
        <f t="shared" ref="C16:T16" si="10">SUM(C10:C15)</f>
        <v>7547545.5300000003</v>
      </c>
      <c r="D16" s="5">
        <f t="shared" si="10"/>
        <v>99.999999999999986</v>
      </c>
      <c r="E16" s="4">
        <f t="shared" si="10"/>
        <v>7547545.1500000004</v>
      </c>
      <c r="F16" s="5">
        <f t="shared" si="10"/>
        <v>100</v>
      </c>
      <c r="G16" s="4">
        <f t="shared" si="10"/>
        <v>7547544.9400000004</v>
      </c>
      <c r="H16" s="5">
        <f t="shared" si="10"/>
        <v>100</v>
      </c>
      <c r="I16" s="4">
        <f t="shared" si="10"/>
        <v>7547544</v>
      </c>
      <c r="J16" s="5">
        <f t="shared" si="10"/>
        <v>100</v>
      </c>
      <c r="K16" s="4">
        <f t="shared" si="10"/>
        <v>7547544.5899999999</v>
      </c>
      <c r="L16" s="5">
        <f t="shared" si="10"/>
        <v>100</v>
      </c>
      <c r="M16" s="4">
        <f t="shared" si="10"/>
        <v>7547545.3699999992</v>
      </c>
      <c r="N16" s="5">
        <f t="shared" si="10"/>
        <v>100</v>
      </c>
      <c r="O16" s="4">
        <f t="shared" si="10"/>
        <v>7547544.7000000002</v>
      </c>
      <c r="P16" s="5">
        <f t="shared" si="10"/>
        <v>100</v>
      </c>
      <c r="Q16" s="4">
        <f t="shared" si="10"/>
        <v>7547543.9800000004</v>
      </c>
      <c r="R16" s="5">
        <f t="shared" si="10"/>
        <v>100</v>
      </c>
      <c r="S16" s="4">
        <f t="shared" si="10"/>
        <v>7547544.6099999994</v>
      </c>
      <c r="T16" s="5">
        <f t="shared" si="10"/>
        <v>100</v>
      </c>
      <c r="U16" s="4">
        <f t="shared" ref="U16:W16" si="11">SUM(U10:U15)</f>
        <v>7547545.0200000005</v>
      </c>
      <c r="V16" s="5">
        <f>SUM(V10:V15)</f>
        <v>99.999999999999986</v>
      </c>
      <c r="W16" s="4">
        <f t="shared" si="11"/>
        <v>7547544.080000001</v>
      </c>
      <c r="X16" s="5">
        <f>SUM(X10:X15)</f>
        <v>99.999999999999986</v>
      </c>
    </row>
    <row r="17" spans="2:24" ht="14.5" customHeight="1" x14ac:dyDescent="0.3">
      <c r="B17" s="71" t="s">
        <v>330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</row>
    <row r="18" spans="2:24" ht="14.5" customHeight="1" x14ac:dyDescent="0.3">
      <c r="B18" s="72" t="s">
        <v>398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</row>
  </sheetData>
  <mergeCells count="16">
    <mergeCell ref="B18:X18"/>
    <mergeCell ref="B6:X6"/>
    <mergeCell ref="B7:X7"/>
    <mergeCell ref="B8:B9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B17:X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58E7C-2555-443C-B17C-93B14D4BBB72}">
  <dimension ref="B6:D13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4.179687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19</v>
      </c>
      <c r="C6" s="67"/>
      <c r="D6" s="67"/>
    </row>
    <row r="7" spans="2:4" x14ac:dyDescent="0.3">
      <c r="B7" s="68" t="s">
        <v>20</v>
      </c>
      <c r="C7" s="68"/>
      <c r="D7" s="68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21</v>
      </c>
      <c r="C9" s="9">
        <v>7340900</v>
      </c>
      <c r="D9" s="16">
        <f>C9/$C$11*100</f>
        <v>97.262089858357911</v>
      </c>
    </row>
    <row r="10" spans="2:4" x14ac:dyDescent="0.3">
      <c r="B10" s="8" t="s">
        <v>22</v>
      </c>
      <c r="C10" s="9">
        <v>206644.8</v>
      </c>
      <c r="D10" s="16">
        <f>C10/$C$11*100</f>
        <v>2.7379074917738149</v>
      </c>
    </row>
    <row r="11" spans="2:4" ht="15" x14ac:dyDescent="0.3">
      <c r="B11" s="3" t="s">
        <v>7</v>
      </c>
      <c r="C11" s="4">
        <v>7547545</v>
      </c>
      <c r="D11" s="5">
        <f>SUM(D9:D10)</f>
        <v>99.999997350131721</v>
      </c>
    </row>
    <row r="12" spans="2:4" x14ac:dyDescent="0.3">
      <c r="B12" s="71" t="s">
        <v>8</v>
      </c>
      <c r="C12" s="71"/>
      <c r="D12" s="71"/>
    </row>
    <row r="13" spans="2:4" ht="24" customHeight="1" x14ac:dyDescent="0.3">
      <c r="B13" s="72" t="s">
        <v>394</v>
      </c>
      <c r="C13" s="72"/>
      <c r="D13" s="72"/>
    </row>
  </sheetData>
  <mergeCells count="4">
    <mergeCell ref="B6:D6"/>
    <mergeCell ref="B7:D7"/>
    <mergeCell ref="B12:D12"/>
    <mergeCell ref="B13:D1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68A11-8340-49D4-97A3-EF4037126394}">
  <dimension ref="B6:D21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4.453125" style="6" customWidth="1"/>
    <col min="3" max="3" width="14.1796875" style="6" customWidth="1"/>
    <col min="4" max="4" width="10.7265625" style="6" customWidth="1"/>
    <col min="5" max="16384" width="11.453125" style="6"/>
  </cols>
  <sheetData>
    <row r="6" spans="2:4" x14ac:dyDescent="0.3">
      <c r="B6" s="67" t="s">
        <v>23</v>
      </c>
      <c r="C6" s="67"/>
      <c r="D6" s="67"/>
    </row>
    <row r="7" spans="2:4" x14ac:dyDescent="0.3">
      <c r="B7" s="68" t="s">
        <v>24</v>
      </c>
      <c r="C7" s="68"/>
      <c r="D7" s="68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29</v>
      </c>
      <c r="C9" s="9">
        <v>2288815</v>
      </c>
      <c r="D9" s="16">
        <v>30.3252901191277</v>
      </c>
    </row>
    <row r="10" spans="2:4" x14ac:dyDescent="0.3">
      <c r="B10" s="8" t="s">
        <v>28</v>
      </c>
      <c r="C10" s="9">
        <v>1831131</v>
      </c>
      <c r="D10" s="16">
        <v>24.261278793230744</v>
      </c>
    </row>
    <row r="11" spans="2:4" x14ac:dyDescent="0.3">
      <c r="B11" s="8" t="s">
        <v>32</v>
      </c>
      <c r="C11" s="9">
        <v>1406220</v>
      </c>
      <c r="D11" s="16">
        <v>18.631488115605567</v>
      </c>
    </row>
    <row r="12" spans="2:4" x14ac:dyDescent="0.3">
      <c r="B12" s="8" t="s">
        <v>27</v>
      </c>
      <c r="C12" s="9">
        <v>1197971</v>
      </c>
      <c r="D12" s="16">
        <v>15.872326129154837</v>
      </c>
    </row>
    <row r="13" spans="2:4" x14ac:dyDescent="0.3">
      <c r="B13" s="8" t="s">
        <v>30</v>
      </c>
      <c r="C13" s="9">
        <v>564011.80000000005</v>
      </c>
      <c r="D13" s="16">
        <v>7.4727845918571099</v>
      </c>
    </row>
    <row r="14" spans="2:4" x14ac:dyDescent="0.3">
      <c r="B14" s="8" t="s">
        <v>25</v>
      </c>
      <c r="C14" s="9">
        <v>119482.3</v>
      </c>
      <c r="D14" s="16">
        <v>1.5830617204101911</v>
      </c>
    </row>
    <row r="15" spans="2:4" x14ac:dyDescent="0.3">
      <c r="B15" s="8" t="s">
        <v>31</v>
      </c>
      <c r="C15" s="9">
        <v>71402.320000000007</v>
      </c>
      <c r="D15" s="16">
        <v>0.94603367645650449</v>
      </c>
    </row>
    <row r="16" spans="2:4" x14ac:dyDescent="0.3">
      <c r="B16" s="8" t="s">
        <v>33</v>
      </c>
      <c r="C16" s="9">
        <v>46357.06</v>
      </c>
      <c r="D16" s="16">
        <v>0.61420048958513895</v>
      </c>
    </row>
    <row r="17" spans="2:4" x14ac:dyDescent="0.3">
      <c r="B17" s="8" t="s">
        <v>34</v>
      </c>
      <c r="C17" s="9">
        <v>18343.310000000001</v>
      </c>
      <c r="D17" s="16">
        <v>0.24303676684008815</v>
      </c>
    </row>
    <row r="18" spans="2:4" x14ac:dyDescent="0.3">
      <c r="B18" s="8" t="s">
        <v>26</v>
      </c>
      <c r="C18" s="9">
        <v>3811.48</v>
      </c>
      <c r="D18" s="16">
        <v>5.0499597732124632E-2</v>
      </c>
    </row>
    <row r="19" spans="2:4" ht="15" x14ac:dyDescent="0.3">
      <c r="B19" s="3" t="s">
        <v>7</v>
      </c>
      <c r="C19" s="4">
        <v>7547545.2699999996</v>
      </c>
      <c r="D19" s="5">
        <v>100.00000000000001</v>
      </c>
    </row>
    <row r="20" spans="2:4" ht="14.5" customHeight="1" x14ac:dyDescent="0.3">
      <c r="B20" s="71" t="s">
        <v>8</v>
      </c>
      <c r="C20" s="71"/>
      <c r="D20" s="71"/>
    </row>
    <row r="21" spans="2:4" ht="24" customHeight="1" x14ac:dyDescent="0.3">
      <c r="B21" s="70" t="s">
        <v>394</v>
      </c>
      <c r="C21" s="70"/>
      <c r="D21" s="70"/>
    </row>
  </sheetData>
  <sortState xmlns:xlrd2="http://schemas.microsoft.com/office/spreadsheetml/2017/richdata2" ref="B9:D18">
    <sortCondition descending="1" ref="D9:D18"/>
  </sortState>
  <mergeCells count="4">
    <mergeCell ref="B6:D6"/>
    <mergeCell ref="B7:D7"/>
    <mergeCell ref="B20:D20"/>
    <mergeCell ref="B21:D2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1BDA3-DE11-480A-A861-9EC4F79B66B8}">
  <dimension ref="B6:D14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17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35</v>
      </c>
      <c r="C6" s="67"/>
      <c r="D6" s="67"/>
    </row>
    <row r="7" spans="2:4" x14ac:dyDescent="0.3">
      <c r="B7" s="68" t="s">
        <v>36</v>
      </c>
      <c r="C7" s="68"/>
      <c r="D7" s="68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22</v>
      </c>
      <c r="C9" s="9">
        <v>7274428</v>
      </c>
      <c r="D9" s="16">
        <v>96.38138372703213</v>
      </c>
    </row>
    <row r="10" spans="2:4" x14ac:dyDescent="0.3">
      <c r="B10" s="8" t="s">
        <v>21</v>
      </c>
      <c r="C10" s="9">
        <v>271388.40000000002</v>
      </c>
      <c r="D10" s="16">
        <v>3.5957177003422518</v>
      </c>
    </row>
    <row r="11" spans="2:4" x14ac:dyDescent="0.3">
      <c r="B11" s="8" t="s">
        <v>37</v>
      </c>
      <c r="C11" s="9">
        <v>1728.28</v>
      </c>
      <c r="D11" s="16">
        <v>2.2898572625607828E-2</v>
      </c>
    </row>
    <row r="12" spans="2:4" ht="15" x14ac:dyDescent="0.3">
      <c r="B12" s="3" t="s">
        <v>7</v>
      </c>
      <c r="C12" s="4">
        <v>7547544.6800000006</v>
      </c>
      <c r="D12" s="5">
        <v>99.999999999999986</v>
      </c>
    </row>
    <row r="13" spans="2:4" ht="21.75" customHeight="1" x14ac:dyDescent="0.3">
      <c r="B13" s="69" t="s">
        <v>8</v>
      </c>
      <c r="C13" s="69"/>
      <c r="D13" s="69"/>
    </row>
    <row r="14" spans="2:4" ht="24" customHeight="1" x14ac:dyDescent="0.3">
      <c r="B14" s="70" t="s">
        <v>394</v>
      </c>
      <c r="C14" s="70"/>
      <c r="D14" s="70"/>
    </row>
  </sheetData>
  <sortState xmlns:xlrd2="http://schemas.microsoft.com/office/spreadsheetml/2017/richdata2" ref="B9:D11">
    <sortCondition descending="1" ref="D9:D11"/>
  </sortState>
  <mergeCells count="4">
    <mergeCell ref="B6:D6"/>
    <mergeCell ref="B7:D7"/>
    <mergeCell ref="B13:D13"/>
    <mergeCell ref="B14:D1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AE580-EFFD-4D7C-AB3F-196D732769D1}">
  <dimension ref="B6:D15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4531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41</v>
      </c>
      <c r="C6" s="67"/>
      <c r="D6" s="67"/>
    </row>
    <row r="7" spans="2:4" ht="45" customHeight="1" x14ac:dyDescent="0.3">
      <c r="B7" s="73" t="s">
        <v>39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22</v>
      </c>
      <c r="C9" s="9">
        <v>4961625</v>
      </c>
      <c r="D9" s="20">
        <v>65.73826323658885</v>
      </c>
    </row>
    <row r="10" spans="2:4" x14ac:dyDescent="0.3">
      <c r="B10" s="8" t="s">
        <v>21</v>
      </c>
      <c r="C10" s="9">
        <v>2559882</v>
      </c>
      <c r="D10" s="20">
        <v>33.916750413545067</v>
      </c>
    </row>
    <row r="11" spans="2:4" x14ac:dyDescent="0.3">
      <c r="B11" s="8" t="s">
        <v>40</v>
      </c>
      <c r="C11" s="9">
        <v>22490.89</v>
      </c>
      <c r="D11" s="20">
        <v>0.29798947869804021</v>
      </c>
    </row>
    <row r="12" spans="2:4" x14ac:dyDescent="0.3">
      <c r="B12" s="8" t="s">
        <v>37</v>
      </c>
      <c r="C12" s="9">
        <v>3547.28</v>
      </c>
      <c r="D12" s="20">
        <v>4.6999123556070221E-2</v>
      </c>
    </row>
    <row r="13" spans="2:4" ht="15" x14ac:dyDescent="0.3">
      <c r="B13" s="3" t="s">
        <v>7</v>
      </c>
      <c r="C13" s="4">
        <v>7547545</v>
      </c>
      <c r="D13" s="5">
        <v>100.00000225238804</v>
      </c>
    </row>
    <row r="14" spans="2:4" ht="15" customHeight="1" x14ac:dyDescent="0.3">
      <c r="B14" s="69" t="s">
        <v>8</v>
      </c>
      <c r="C14" s="69"/>
      <c r="D14" s="69"/>
    </row>
    <row r="15" spans="2:4" ht="21.75" customHeight="1" x14ac:dyDescent="0.3">
      <c r="B15" s="70" t="s">
        <v>395</v>
      </c>
      <c r="C15" s="70"/>
      <c r="D15" s="70"/>
    </row>
  </sheetData>
  <sortState xmlns:xlrd2="http://schemas.microsoft.com/office/spreadsheetml/2017/richdata2" ref="B9:D12">
    <sortCondition descending="1" ref="D9:D12"/>
  </sortState>
  <mergeCells count="4">
    <mergeCell ref="B6:D6"/>
    <mergeCell ref="B7:D7"/>
    <mergeCell ref="B14:D14"/>
    <mergeCell ref="B15:D1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FF351-F08D-4420-8CE8-1776485203EF}">
  <dimension ref="B6:D17"/>
  <sheetViews>
    <sheetView workbookViewId="0"/>
  </sheetViews>
  <sheetFormatPr baseColWidth="10" defaultColWidth="11.453125" defaultRowHeight="14" x14ac:dyDescent="0.3"/>
  <cols>
    <col min="1" max="1" width="2.7265625" style="6" customWidth="1"/>
    <col min="2" max="2" width="20.453125" style="6" customWidth="1"/>
    <col min="3" max="3" width="15.7265625" style="6" customWidth="1"/>
    <col min="4" max="4" width="10.7265625" style="6" customWidth="1"/>
    <col min="5" max="16384" width="11.453125" style="6"/>
  </cols>
  <sheetData>
    <row r="6" spans="2:4" x14ac:dyDescent="0.3">
      <c r="B6" s="67" t="s">
        <v>48</v>
      </c>
      <c r="C6" s="67"/>
      <c r="D6" s="67"/>
    </row>
    <row r="7" spans="2:4" ht="45" customHeight="1" x14ac:dyDescent="0.3">
      <c r="B7" s="73" t="s">
        <v>391</v>
      </c>
      <c r="C7" s="73"/>
      <c r="D7" s="73"/>
    </row>
    <row r="8" spans="2:4" ht="20.149999999999999" customHeight="1" x14ac:dyDescent="0.3">
      <c r="B8" s="1" t="s">
        <v>2</v>
      </c>
      <c r="C8" s="1" t="s">
        <v>3</v>
      </c>
      <c r="D8" s="1" t="s">
        <v>4</v>
      </c>
    </row>
    <row r="9" spans="2:4" x14ac:dyDescent="0.3">
      <c r="B9" s="8" t="s">
        <v>44</v>
      </c>
      <c r="C9" s="9">
        <v>1149726</v>
      </c>
      <c r="D9" s="20">
        <v>44.913238936645136</v>
      </c>
    </row>
    <row r="10" spans="2:4" x14ac:dyDescent="0.3">
      <c r="B10" s="8" t="s">
        <v>43</v>
      </c>
      <c r="C10" s="9">
        <v>914009.4</v>
      </c>
      <c r="D10" s="20">
        <v>35.705135460570311</v>
      </c>
    </row>
    <row r="11" spans="2:4" x14ac:dyDescent="0.3">
      <c r="B11" s="8" t="s">
        <v>45</v>
      </c>
      <c r="C11" s="9">
        <v>258074.3</v>
      </c>
      <c r="D11" s="20">
        <v>10.081491328636073</v>
      </c>
    </row>
    <row r="12" spans="2:4" x14ac:dyDescent="0.3">
      <c r="B12" s="8" t="s">
        <v>46</v>
      </c>
      <c r="C12" s="9">
        <v>218427.4</v>
      </c>
      <c r="D12" s="20">
        <v>8.5327130172842587</v>
      </c>
    </row>
    <row r="13" spans="2:4" x14ac:dyDescent="0.3">
      <c r="B13" s="8" t="s">
        <v>40</v>
      </c>
      <c r="C13" s="9">
        <v>16217.07</v>
      </c>
      <c r="D13" s="20">
        <v>0.63350845311169768</v>
      </c>
    </row>
    <row r="14" spans="2:4" x14ac:dyDescent="0.3">
      <c r="B14" s="8" t="s">
        <v>37</v>
      </c>
      <c r="C14" s="9">
        <v>3428.01</v>
      </c>
      <c r="D14" s="20">
        <v>0.13391280375255399</v>
      </c>
    </row>
    <row r="15" spans="2:4" ht="15" x14ac:dyDescent="0.3">
      <c r="B15" s="3" t="s">
        <v>7</v>
      </c>
      <c r="C15" s="4">
        <v>2559882.1799999992</v>
      </c>
      <c r="D15" s="5">
        <v>100.00000000000003</v>
      </c>
    </row>
    <row r="16" spans="2:4" ht="36" customHeight="1" x14ac:dyDescent="0.3">
      <c r="B16" s="69" t="s">
        <v>47</v>
      </c>
      <c r="C16" s="69"/>
      <c r="D16" s="69"/>
    </row>
    <row r="17" spans="2:4" ht="20.25" customHeight="1" x14ac:dyDescent="0.3">
      <c r="B17" s="70" t="s">
        <v>394</v>
      </c>
      <c r="C17" s="70"/>
      <c r="D17" s="70"/>
    </row>
  </sheetData>
  <sortState xmlns:xlrd2="http://schemas.microsoft.com/office/spreadsheetml/2017/richdata2" ref="B9:D14">
    <sortCondition descending="1" ref="D9:D14"/>
  </sortState>
  <mergeCells count="4">
    <mergeCell ref="B6:D6"/>
    <mergeCell ref="B7:D7"/>
    <mergeCell ref="B16:D16"/>
    <mergeCell ref="B17:D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42</vt:i4>
      </vt:variant>
    </vt:vector>
  </HeadingPairs>
  <TitlesOfParts>
    <vt:vector size="42" baseType="lpstr">
      <vt:lpstr>Indice</vt:lpstr>
      <vt:lpstr>Cuadro 1.1</vt:lpstr>
      <vt:lpstr>Cuadro 1.2</vt:lpstr>
      <vt:lpstr>Cuadro 1.3</vt:lpstr>
      <vt:lpstr>Cuadro 1.4</vt:lpstr>
      <vt:lpstr>Cuadro 1.5</vt:lpstr>
      <vt:lpstr>Cuadro 1.6</vt:lpstr>
      <vt:lpstr>Cuadro 2.1</vt:lpstr>
      <vt:lpstr>Cuadro 2.2</vt:lpstr>
      <vt:lpstr>Cuadro 2.3</vt:lpstr>
      <vt:lpstr>Cuadro 2.4</vt:lpstr>
      <vt:lpstr>Cuadro 2.5</vt:lpstr>
      <vt:lpstr>Cuadro 2.6</vt:lpstr>
      <vt:lpstr>Cuadro 3.1</vt:lpstr>
      <vt:lpstr>Cuadro 3.2</vt:lpstr>
      <vt:lpstr>Cuadro 3.3</vt:lpstr>
      <vt:lpstr>Cuadro 4.1</vt:lpstr>
      <vt:lpstr>Cuadro 5.1</vt:lpstr>
      <vt:lpstr>Cuadro 5.2</vt:lpstr>
      <vt:lpstr>Cuadro 6.1</vt:lpstr>
      <vt:lpstr>Cuadro 7.1</vt:lpstr>
      <vt:lpstr>Cuadro 7.2</vt:lpstr>
      <vt:lpstr>Cuadro 7.3</vt:lpstr>
      <vt:lpstr>Cuadro 7.4</vt:lpstr>
      <vt:lpstr>Cuadro 7.5</vt:lpstr>
      <vt:lpstr>Cuadro 7.6</vt:lpstr>
      <vt:lpstr>Cuadro 7.7</vt:lpstr>
      <vt:lpstr>Cuadro 7.8</vt:lpstr>
      <vt:lpstr>Cuadro 8.1</vt:lpstr>
      <vt:lpstr>Cuadro 8.2</vt:lpstr>
      <vt:lpstr>Cuadro 9.1</vt:lpstr>
      <vt:lpstr>Cuadro 10.1</vt:lpstr>
      <vt:lpstr>Cuadro 10.2</vt:lpstr>
      <vt:lpstr>Cuadro 10.3</vt:lpstr>
      <vt:lpstr>Cuadro 10.4</vt:lpstr>
      <vt:lpstr>Cuadro 10.5</vt:lpstr>
      <vt:lpstr>Cuadro 10.6</vt:lpstr>
      <vt:lpstr>Cuadro 11.1</vt:lpstr>
      <vt:lpstr>Cuadro 11.2</vt:lpstr>
      <vt:lpstr>Cuadro 11.3</vt:lpstr>
      <vt:lpstr>Cuadro 12.1</vt:lpstr>
      <vt:lpstr>Cuadro 12.2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 Antonio</dc:creator>
  <cp:lastModifiedBy>Usuario</cp:lastModifiedBy>
  <dcterms:created xsi:type="dcterms:W3CDTF">2022-08-22T21:48:28Z</dcterms:created>
  <dcterms:modified xsi:type="dcterms:W3CDTF">2022-10-04T16:08:31Z</dcterms:modified>
</cp:coreProperties>
</file>