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liacordova/Desktop/EIC2015/"/>
    </mc:Choice>
  </mc:AlternateContent>
  <xr:revisionPtr revIDLastSave="0" documentId="13_ncr:1_{EAE08328-7F54-9143-9254-A405B8E5FB16}" xr6:coauthVersionLast="45" xr6:coauthVersionMax="45" xr10:uidLastSave="{00000000-0000-0000-0000-000000000000}"/>
  <bookViews>
    <workbookView xWindow="34260" yWindow="520" windowWidth="22860" windowHeight="19780" xr2:uid="{471CBD9D-79B9-7548-8B6F-44FAB4C6BB0F}"/>
  </bookViews>
  <sheets>
    <sheet name="ÍNDICE" sheetId="18" r:id="rId1"/>
    <sheet name="Ciudad de México" sheetId="17" r:id="rId2"/>
    <sheet name="Álvaro Obregón" sheetId="16" r:id="rId3"/>
    <sheet name="Azcapotzalco" sheetId="15" r:id="rId4"/>
    <sheet name="Benito Juarez" sheetId="14" r:id="rId5"/>
    <sheet name="Coyoacán" sheetId="13" r:id="rId6"/>
    <sheet name="Cuajimalpa de Morelos" sheetId="12" r:id="rId7"/>
    <sheet name="Cuauhtémoc" sheetId="11" r:id="rId8"/>
    <sheet name="Gustavo A. Madero" sheetId="10" r:id="rId9"/>
    <sheet name="Iztacalco" sheetId="9" r:id="rId10"/>
    <sheet name="Iztapalapa" sheetId="8" r:id="rId11"/>
    <sheet name="La Magdalena Contreras" sheetId="7" r:id="rId12"/>
    <sheet name="Miguel Hidalgo" sheetId="6" r:id="rId13"/>
    <sheet name="Milpa Alta" sheetId="5" r:id="rId14"/>
    <sheet name="Tláhuac" sheetId="4" r:id="rId15"/>
    <sheet name="Tlalpan" sheetId="3" r:id="rId16"/>
    <sheet name="Venustiano Carranza" sheetId="2" r:id="rId17"/>
    <sheet name="Xochimilco" sheetId="1" r:id="rId1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2" i="1" l="1"/>
  <c r="J102" i="1"/>
  <c r="I102" i="1"/>
  <c r="G102" i="1"/>
  <c r="F102" i="1"/>
  <c r="E102" i="1"/>
  <c r="K101" i="1"/>
  <c r="J101" i="1"/>
  <c r="I101" i="1"/>
  <c r="G101" i="1"/>
  <c r="F101" i="1"/>
  <c r="E101" i="1"/>
  <c r="K100" i="1"/>
  <c r="J100" i="1"/>
  <c r="I100" i="1"/>
  <c r="G100" i="1"/>
  <c r="F100" i="1"/>
  <c r="E100" i="1"/>
  <c r="I98" i="1"/>
  <c r="E98" i="1"/>
  <c r="K69" i="1"/>
  <c r="J69" i="1"/>
  <c r="I69" i="1"/>
  <c r="G69" i="1"/>
  <c r="F69" i="1"/>
  <c r="E69" i="1"/>
  <c r="K68" i="1"/>
  <c r="J68" i="1"/>
  <c r="I68" i="1"/>
  <c r="G68" i="1"/>
  <c r="F68" i="1"/>
  <c r="E68" i="1"/>
  <c r="K67" i="1"/>
  <c r="J67" i="1"/>
  <c r="I67" i="1"/>
  <c r="G67" i="1"/>
  <c r="F67" i="1"/>
  <c r="E67" i="1"/>
  <c r="I64" i="1"/>
  <c r="E64" i="1"/>
  <c r="K57" i="1"/>
  <c r="J57" i="1"/>
  <c r="I57" i="1"/>
  <c r="G57" i="1"/>
  <c r="F57" i="1"/>
  <c r="E57" i="1"/>
  <c r="K56" i="1"/>
  <c r="J56" i="1"/>
  <c r="I56" i="1"/>
  <c r="G56" i="1"/>
  <c r="F56" i="1"/>
  <c r="E56" i="1"/>
  <c r="K55" i="1"/>
  <c r="J55" i="1"/>
  <c r="I55" i="1"/>
  <c r="G55" i="1"/>
  <c r="F55" i="1"/>
  <c r="E55" i="1"/>
  <c r="I53" i="1"/>
  <c r="E53" i="1"/>
  <c r="K19" i="1"/>
  <c r="J19" i="1"/>
  <c r="I19" i="1"/>
  <c r="G19" i="1"/>
  <c r="F19" i="1"/>
  <c r="E19" i="1"/>
  <c r="K18" i="1"/>
  <c r="J18" i="1"/>
  <c r="I18" i="1"/>
  <c r="G18" i="1"/>
  <c r="F18" i="1"/>
  <c r="E18" i="1"/>
  <c r="K17" i="1"/>
  <c r="J17" i="1"/>
  <c r="I17" i="1"/>
  <c r="G17" i="1"/>
  <c r="F17" i="1"/>
  <c r="E17" i="1"/>
  <c r="I15" i="1"/>
  <c r="E15" i="1"/>
  <c r="K100" i="2"/>
  <c r="J100" i="2"/>
  <c r="I100" i="2"/>
  <c r="G100" i="2"/>
  <c r="F100" i="2"/>
  <c r="E100" i="2"/>
  <c r="K99" i="2"/>
  <c r="J99" i="2"/>
  <c r="I99" i="2"/>
  <c r="G99" i="2"/>
  <c r="F99" i="2"/>
  <c r="E99" i="2"/>
  <c r="K98" i="2"/>
  <c r="J98" i="2"/>
  <c r="I98" i="2"/>
  <c r="G98" i="2"/>
  <c r="F98" i="2"/>
  <c r="E98" i="2"/>
  <c r="I96" i="2"/>
  <c r="E96" i="2"/>
  <c r="K67" i="2"/>
  <c r="J67" i="2"/>
  <c r="I67" i="2"/>
  <c r="G67" i="2"/>
  <c r="F67" i="2"/>
  <c r="E67" i="2"/>
  <c r="K66" i="2"/>
  <c r="J66" i="2"/>
  <c r="I66" i="2"/>
  <c r="G66" i="2"/>
  <c r="F66" i="2"/>
  <c r="E66" i="2"/>
  <c r="K65" i="2"/>
  <c r="J65" i="2"/>
  <c r="I65" i="2"/>
  <c r="G65" i="2"/>
  <c r="F65" i="2"/>
  <c r="E65" i="2"/>
  <c r="I62" i="2"/>
  <c r="E62" i="2"/>
  <c r="K56" i="2"/>
  <c r="J56" i="2"/>
  <c r="I56" i="2"/>
  <c r="G56" i="2"/>
  <c r="F56" i="2"/>
  <c r="E56" i="2"/>
  <c r="K55" i="2"/>
  <c r="J55" i="2"/>
  <c r="I55" i="2"/>
  <c r="G55" i="2"/>
  <c r="F55" i="2"/>
  <c r="E55" i="2"/>
  <c r="K54" i="2"/>
  <c r="J54" i="2"/>
  <c r="I54" i="2"/>
  <c r="G54" i="2"/>
  <c r="F54" i="2"/>
  <c r="E54" i="2"/>
  <c r="I52" i="2"/>
  <c r="E52" i="2"/>
  <c r="K19" i="2"/>
  <c r="J19" i="2"/>
  <c r="I19" i="2"/>
  <c r="G19" i="2"/>
  <c r="F19" i="2"/>
  <c r="E19" i="2"/>
  <c r="K18" i="2"/>
  <c r="J18" i="2"/>
  <c r="I18" i="2"/>
  <c r="G18" i="2"/>
  <c r="F18" i="2"/>
  <c r="E18" i="2"/>
  <c r="K17" i="2"/>
  <c r="J17" i="2"/>
  <c r="I17" i="2"/>
  <c r="G17" i="2"/>
  <c r="F17" i="2"/>
  <c r="E17" i="2"/>
  <c r="I15" i="2"/>
  <c r="E15" i="2"/>
  <c r="K101" i="3"/>
  <c r="J101" i="3"/>
  <c r="I101" i="3"/>
  <c r="G101" i="3"/>
  <c r="F101" i="3"/>
  <c r="E101" i="3"/>
  <c r="K100" i="3"/>
  <c r="J100" i="3"/>
  <c r="I100" i="3"/>
  <c r="G100" i="3"/>
  <c r="F100" i="3"/>
  <c r="E100" i="3"/>
  <c r="K99" i="3"/>
  <c r="J99" i="3"/>
  <c r="I99" i="3"/>
  <c r="G99" i="3"/>
  <c r="F99" i="3"/>
  <c r="E99" i="3"/>
  <c r="I97" i="3"/>
  <c r="E97" i="3"/>
  <c r="K68" i="3"/>
  <c r="J68" i="3"/>
  <c r="I68" i="3"/>
  <c r="G68" i="3"/>
  <c r="F68" i="3"/>
  <c r="E68" i="3"/>
  <c r="K67" i="3"/>
  <c r="J67" i="3"/>
  <c r="I67" i="3"/>
  <c r="G67" i="3"/>
  <c r="F67" i="3"/>
  <c r="E67" i="3"/>
  <c r="K66" i="3"/>
  <c r="J66" i="3"/>
  <c r="I66" i="3"/>
  <c r="G66" i="3"/>
  <c r="F66" i="3"/>
  <c r="E66" i="3"/>
  <c r="I63" i="3"/>
  <c r="E63" i="3"/>
  <c r="K56" i="3"/>
  <c r="J56" i="3"/>
  <c r="I56" i="3"/>
  <c r="G56" i="3"/>
  <c r="F56" i="3"/>
  <c r="E56" i="3"/>
  <c r="K55" i="3"/>
  <c r="J55" i="3"/>
  <c r="I55" i="3"/>
  <c r="G55" i="3"/>
  <c r="F55" i="3"/>
  <c r="E55" i="3"/>
  <c r="K54" i="3"/>
  <c r="J54" i="3"/>
  <c r="I54" i="3"/>
  <c r="G54" i="3"/>
  <c r="F54" i="3"/>
  <c r="E54" i="3"/>
  <c r="I52" i="3"/>
  <c r="E52" i="3"/>
  <c r="K19" i="3"/>
  <c r="J19" i="3"/>
  <c r="I19" i="3"/>
  <c r="G19" i="3"/>
  <c r="F19" i="3"/>
  <c r="E19" i="3"/>
  <c r="K18" i="3"/>
  <c r="J18" i="3"/>
  <c r="I18" i="3"/>
  <c r="G18" i="3"/>
  <c r="F18" i="3"/>
  <c r="E18" i="3"/>
  <c r="K17" i="3"/>
  <c r="J17" i="3"/>
  <c r="I17" i="3"/>
  <c r="G17" i="3"/>
  <c r="F17" i="3"/>
  <c r="E17" i="3"/>
  <c r="I15" i="3"/>
  <c r="E15" i="3"/>
  <c r="K101" i="4"/>
  <c r="J101" i="4"/>
  <c r="I101" i="4"/>
  <c r="G101" i="4"/>
  <c r="F101" i="4"/>
  <c r="E101" i="4"/>
  <c r="K100" i="4"/>
  <c r="J100" i="4"/>
  <c r="I100" i="4"/>
  <c r="G100" i="4"/>
  <c r="F100" i="4"/>
  <c r="E100" i="4"/>
  <c r="K99" i="4"/>
  <c r="J99" i="4"/>
  <c r="I99" i="4"/>
  <c r="G99" i="4"/>
  <c r="F99" i="4"/>
  <c r="E99" i="4"/>
  <c r="I97" i="4"/>
  <c r="E97" i="4"/>
  <c r="K68" i="4"/>
  <c r="J68" i="4"/>
  <c r="I68" i="4"/>
  <c r="G68" i="4"/>
  <c r="F68" i="4"/>
  <c r="E68" i="4"/>
  <c r="K67" i="4"/>
  <c r="J67" i="4"/>
  <c r="I67" i="4"/>
  <c r="G67" i="4"/>
  <c r="F67" i="4"/>
  <c r="E67" i="4"/>
  <c r="K66" i="4"/>
  <c r="J66" i="4"/>
  <c r="I66" i="4"/>
  <c r="G66" i="4"/>
  <c r="F66" i="4"/>
  <c r="E66" i="4"/>
  <c r="I63" i="4"/>
  <c r="E63" i="4"/>
  <c r="K56" i="4"/>
  <c r="J56" i="4"/>
  <c r="I56" i="4"/>
  <c r="G56" i="4"/>
  <c r="F56" i="4"/>
  <c r="E56" i="4"/>
  <c r="K55" i="4"/>
  <c r="J55" i="4"/>
  <c r="I55" i="4"/>
  <c r="G55" i="4"/>
  <c r="F55" i="4"/>
  <c r="E55" i="4"/>
  <c r="K54" i="4"/>
  <c r="J54" i="4"/>
  <c r="I54" i="4"/>
  <c r="G54" i="4"/>
  <c r="F54" i="4"/>
  <c r="E54" i="4"/>
  <c r="I52" i="4"/>
  <c r="E52" i="4"/>
  <c r="K19" i="4"/>
  <c r="J19" i="4"/>
  <c r="I19" i="4"/>
  <c r="G19" i="4"/>
  <c r="F19" i="4"/>
  <c r="E19" i="4"/>
  <c r="K18" i="4"/>
  <c r="J18" i="4"/>
  <c r="I18" i="4"/>
  <c r="G18" i="4"/>
  <c r="F18" i="4"/>
  <c r="E18" i="4"/>
  <c r="K17" i="4"/>
  <c r="J17" i="4"/>
  <c r="I17" i="4"/>
  <c r="G17" i="4"/>
  <c r="F17" i="4"/>
  <c r="E17" i="4"/>
  <c r="I15" i="4"/>
  <c r="E15" i="4"/>
  <c r="K101" i="5"/>
  <c r="J101" i="5"/>
  <c r="I101" i="5"/>
  <c r="G101" i="5"/>
  <c r="F101" i="5"/>
  <c r="E101" i="5"/>
  <c r="K100" i="5"/>
  <c r="J100" i="5"/>
  <c r="I100" i="5"/>
  <c r="G100" i="5"/>
  <c r="F100" i="5"/>
  <c r="E100" i="5"/>
  <c r="K99" i="5"/>
  <c r="J99" i="5"/>
  <c r="I99" i="5"/>
  <c r="G99" i="5"/>
  <c r="F99" i="5"/>
  <c r="E99" i="5"/>
  <c r="I97" i="5"/>
  <c r="E97" i="5"/>
  <c r="K68" i="5"/>
  <c r="J68" i="5"/>
  <c r="I68" i="5"/>
  <c r="G68" i="5"/>
  <c r="F68" i="5"/>
  <c r="E68" i="5"/>
  <c r="K67" i="5"/>
  <c r="J67" i="5"/>
  <c r="I67" i="5"/>
  <c r="G67" i="5"/>
  <c r="F67" i="5"/>
  <c r="E67" i="5"/>
  <c r="K66" i="5"/>
  <c r="J66" i="5"/>
  <c r="I66" i="5"/>
  <c r="G66" i="5"/>
  <c r="F66" i="5"/>
  <c r="E66" i="5"/>
  <c r="I63" i="5"/>
  <c r="E63" i="5"/>
  <c r="K56" i="5"/>
  <c r="J56" i="5"/>
  <c r="I56" i="5"/>
  <c r="G56" i="5"/>
  <c r="F56" i="5"/>
  <c r="E56" i="5"/>
  <c r="K55" i="5"/>
  <c r="J55" i="5"/>
  <c r="I55" i="5"/>
  <c r="G55" i="5"/>
  <c r="F55" i="5"/>
  <c r="E55" i="5"/>
  <c r="K54" i="5"/>
  <c r="J54" i="5"/>
  <c r="I54" i="5"/>
  <c r="G54" i="5"/>
  <c r="F54" i="5"/>
  <c r="E54" i="5"/>
  <c r="I52" i="5"/>
  <c r="E52" i="5"/>
  <c r="K19" i="5"/>
  <c r="J19" i="5"/>
  <c r="I19" i="5"/>
  <c r="G19" i="5"/>
  <c r="F19" i="5"/>
  <c r="E19" i="5"/>
  <c r="K18" i="5"/>
  <c r="J18" i="5"/>
  <c r="I18" i="5"/>
  <c r="G18" i="5"/>
  <c r="F18" i="5"/>
  <c r="E18" i="5"/>
  <c r="K17" i="5"/>
  <c r="J17" i="5"/>
  <c r="I17" i="5"/>
  <c r="G17" i="5"/>
  <c r="F17" i="5"/>
  <c r="E17" i="5"/>
  <c r="I15" i="5"/>
  <c r="E15" i="5"/>
  <c r="K101" i="6"/>
  <c r="J101" i="6"/>
  <c r="I101" i="6"/>
  <c r="G101" i="6"/>
  <c r="F101" i="6"/>
  <c r="E101" i="6"/>
  <c r="K100" i="6"/>
  <c r="J100" i="6"/>
  <c r="I100" i="6"/>
  <c r="G100" i="6"/>
  <c r="F100" i="6"/>
  <c r="E100" i="6"/>
  <c r="K99" i="6"/>
  <c r="J99" i="6"/>
  <c r="I99" i="6"/>
  <c r="G99" i="6"/>
  <c r="F99" i="6"/>
  <c r="E99" i="6"/>
  <c r="I97" i="6"/>
  <c r="E97" i="6"/>
  <c r="K68" i="6"/>
  <c r="J68" i="6"/>
  <c r="I68" i="6"/>
  <c r="G68" i="6"/>
  <c r="F68" i="6"/>
  <c r="E68" i="6"/>
  <c r="K67" i="6"/>
  <c r="J67" i="6"/>
  <c r="I67" i="6"/>
  <c r="G67" i="6"/>
  <c r="F67" i="6"/>
  <c r="E67" i="6"/>
  <c r="K66" i="6"/>
  <c r="J66" i="6"/>
  <c r="I66" i="6"/>
  <c r="G66" i="6"/>
  <c r="F66" i="6"/>
  <c r="E66" i="6"/>
  <c r="I63" i="6"/>
  <c r="E63" i="6"/>
  <c r="K56" i="6"/>
  <c r="J56" i="6"/>
  <c r="I56" i="6"/>
  <c r="G56" i="6"/>
  <c r="F56" i="6"/>
  <c r="E56" i="6"/>
  <c r="K55" i="6"/>
  <c r="J55" i="6"/>
  <c r="I55" i="6"/>
  <c r="G55" i="6"/>
  <c r="F55" i="6"/>
  <c r="E55" i="6"/>
  <c r="K54" i="6"/>
  <c r="J54" i="6"/>
  <c r="I54" i="6"/>
  <c r="G54" i="6"/>
  <c r="F54" i="6"/>
  <c r="E54" i="6"/>
  <c r="I52" i="6"/>
  <c r="E52" i="6"/>
  <c r="K19" i="6"/>
  <c r="J19" i="6"/>
  <c r="I19" i="6"/>
  <c r="G19" i="6"/>
  <c r="F19" i="6"/>
  <c r="E19" i="6"/>
  <c r="K18" i="6"/>
  <c r="J18" i="6"/>
  <c r="I18" i="6"/>
  <c r="G18" i="6"/>
  <c r="F18" i="6"/>
  <c r="E18" i="6"/>
  <c r="K17" i="6"/>
  <c r="J17" i="6"/>
  <c r="I17" i="6"/>
  <c r="G17" i="6"/>
  <c r="F17" i="6"/>
  <c r="E17" i="6"/>
  <c r="I15" i="6"/>
  <c r="E15" i="6"/>
  <c r="K101" i="7"/>
  <c r="J101" i="7"/>
  <c r="I101" i="7"/>
  <c r="G101" i="7"/>
  <c r="F101" i="7"/>
  <c r="E101" i="7"/>
  <c r="K100" i="7"/>
  <c r="J100" i="7"/>
  <c r="I100" i="7"/>
  <c r="G100" i="7"/>
  <c r="F100" i="7"/>
  <c r="E100" i="7"/>
  <c r="K99" i="7"/>
  <c r="J99" i="7"/>
  <c r="I99" i="7"/>
  <c r="G99" i="7"/>
  <c r="F99" i="7"/>
  <c r="E99" i="7"/>
  <c r="I97" i="7"/>
  <c r="E97" i="7"/>
  <c r="K68" i="7"/>
  <c r="J68" i="7"/>
  <c r="I68" i="7"/>
  <c r="G68" i="7"/>
  <c r="F68" i="7"/>
  <c r="E68" i="7"/>
  <c r="K67" i="7"/>
  <c r="J67" i="7"/>
  <c r="I67" i="7"/>
  <c r="G67" i="7"/>
  <c r="F67" i="7"/>
  <c r="E67" i="7"/>
  <c r="K66" i="7"/>
  <c r="J66" i="7"/>
  <c r="I66" i="7"/>
  <c r="G66" i="7"/>
  <c r="F66" i="7"/>
  <c r="E66" i="7"/>
  <c r="I63" i="7"/>
  <c r="E63" i="7"/>
  <c r="K56" i="7"/>
  <c r="J56" i="7"/>
  <c r="I56" i="7"/>
  <c r="G56" i="7"/>
  <c r="F56" i="7"/>
  <c r="E56" i="7"/>
  <c r="K55" i="7"/>
  <c r="J55" i="7"/>
  <c r="I55" i="7"/>
  <c r="G55" i="7"/>
  <c r="F55" i="7"/>
  <c r="E55" i="7"/>
  <c r="K54" i="7"/>
  <c r="J54" i="7"/>
  <c r="I54" i="7"/>
  <c r="G54" i="7"/>
  <c r="F54" i="7"/>
  <c r="E54" i="7"/>
  <c r="I52" i="7"/>
  <c r="E52" i="7"/>
  <c r="K19" i="7"/>
  <c r="J19" i="7"/>
  <c r="I19" i="7"/>
  <c r="G19" i="7"/>
  <c r="F19" i="7"/>
  <c r="E19" i="7"/>
  <c r="K18" i="7"/>
  <c r="J18" i="7"/>
  <c r="I18" i="7"/>
  <c r="G18" i="7"/>
  <c r="F18" i="7"/>
  <c r="E18" i="7"/>
  <c r="K17" i="7"/>
  <c r="J17" i="7"/>
  <c r="I17" i="7"/>
  <c r="G17" i="7"/>
  <c r="F17" i="7"/>
  <c r="E17" i="7"/>
  <c r="I15" i="7"/>
  <c r="E15" i="7"/>
  <c r="K101" i="8"/>
  <c r="J101" i="8"/>
  <c r="I101" i="8"/>
  <c r="G101" i="8"/>
  <c r="F101" i="8"/>
  <c r="E101" i="8"/>
  <c r="K100" i="8"/>
  <c r="J100" i="8"/>
  <c r="I100" i="8"/>
  <c r="G100" i="8"/>
  <c r="F100" i="8"/>
  <c r="E100" i="8"/>
  <c r="K99" i="8"/>
  <c r="J99" i="8"/>
  <c r="I99" i="8"/>
  <c r="G99" i="8"/>
  <c r="F99" i="8"/>
  <c r="E99" i="8"/>
  <c r="I97" i="8"/>
  <c r="E97" i="8"/>
  <c r="K68" i="8"/>
  <c r="J68" i="8"/>
  <c r="I68" i="8"/>
  <c r="G68" i="8"/>
  <c r="F68" i="8"/>
  <c r="E68" i="8"/>
  <c r="K67" i="8"/>
  <c r="J67" i="8"/>
  <c r="I67" i="8"/>
  <c r="G67" i="8"/>
  <c r="F67" i="8"/>
  <c r="E67" i="8"/>
  <c r="K66" i="8"/>
  <c r="J66" i="8"/>
  <c r="I66" i="8"/>
  <c r="G66" i="8"/>
  <c r="F66" i="8"/>
  <c r="E66" i="8"/>
  <c r="I63" i="8"/>
  <c r="E63" i="8"/>
  <c r="K56" i="8"/>
  <c r="J56" i="8"/>
  <c r="I56" i="8"/>
  <c r="G56" i="8"/>
  <c r="F56" i="8"/>
  <c r="E56" i="8"/>
  <c r="K55" i="8"/>
  <c r="J55" i="8"/>
  <c r="I55" i="8"/>
  <c r="G55" i="8"/>
  <c r="F55" i="8"/>
  <c r="E55" i="8"/>
  <c r="K54" i="8"/>
  <c r="J54" i="8"/>
  <c r="I54" i="8"/>
  <c r="G54" i="8"/>
  <c r="F54" i="8"/>
  <c r="E54" i="8"/>
  <c r="I52" i="8"/>
  <c r="E52" i="8"/>
  <c r="K19" i="8"/>
  <c r="J19" i="8"/>
  <c r="I19" i="8"/>
  <c r="G19" i="8"/>
  <c r="F19" i="8"/>
  <c r="E19" i="8"/>
  <c r="K18" i="8"/>
  <c r="J18" i="8"/>
  <c r="I18" i="8"/>
  <c r="G18" i="8"/>
  <c r="F18" i="8"/>
  <c r="E18" i="8"/>
  <c r="K17" i="8"/>
  <c r="J17" i="8"/>
  <c r="I17" i="8"/>
  <c r="G17" i="8"/>
  <c r="F17" i="8"/>
  <c r="E17" i="8"/>
  <c r="I15" i="8"/>
  <c r="E15" i="8"/>
  <c r="K101" i="9"/>
  <c r="J101" i="9"/>
  <c r="I101" i="9"/>
  <c r="G101" i="9"/>
  <c r="F101" i="9"/>
  <c r="E101" i="9"/>
  <c r="K100" i="9"/>
  <c r="J100" i="9"/>
  <c r="I100" i="9"/>
  <c r="G100" i="9"/>
  <c r="F100" i="9"/>
  <c r="E100" i="9"/>
  <c r="K99" i="9"/>
  <c r="J99" i="9"/>
  <c r="I99" i="9"/>
  <c r="G99" i="9"/>
  <c r="F99" i="9"/>
  <c r="E99" i="9"/>
  <c r="I97" i="9"/>
  <c r="E97" i="9"/>
  <c r="K68" i="9"/>
  <c r="J68" i="9"/>
  <c r="I68" i="9"/>
  <c r="G68" i="9"/>
  <c r="F68" i="9"/>
  <c r="E68" i="9"/>
  <c r="K67" i="9"/>
  <c r="J67" i="9"/>
  <c r="I67" i="9"/>
  <c r="G67" i="9"/>
  <c r="F67" i="9"/>
  <c r="E67" i="9"/>
  <c r="K66" i="9"/>
  <c r="J66" i="9"/>
  <c r="I66" i="9"/>
  <c r="G66" i="9"/>
  <c r="F66" i="9"/>
  <c r="E66" i="9"/>
  <c r="I63" i="9"/>
  <c r="E63" i="9"/>
  <c r="K56" i="9"/>
  <c r="J56" i="9"/>
  <c r="I56" i="9"/>
  <c r="G56" i="9"/>
  <c r="F56" i="9"/>
  <c r="E56" i="9"/>
  <c r="K55" i="9"/>
  <c r="J55" i="9"/>
  <c r="I55" i="9"/>
  <c r="G55" i="9"/>
  <c r="F55" i="9"/>
  <c r="E55" i="9"/>
  <c r="K54" i="9"/>
  <c r="J54" i="9"/>
  <c r="I54" i="9"/>
  <c r="G54" i="9"/>
  <c r="F54" i="9"/>
  <c r="E54" i="9"/>
  <c r="I52" i="9"/>
  <c r="E52" i="9"/>
  <c r="K19" i="9"/>
  <c r="J19" i="9"/>
  <c r="I19" i="9"/>
  <c r="G19" i="9"/>
  <c r="F19" i="9"/>
  <c r="E19" i="9"/>
  <c r="K18" i="9"/>
  <c r="J18" i="9"/>
  <c r="I18" i="9"/>
  <c r="G18" i="9"/>
  <c r="F18" i="9"/>
  <c r="E18" i="9"/>
  <c r="K17" i="9"/>
  <c r="J17" i="9"/>
  <c r="I17" i="9"/>
  <c r="G17" i="9"/>
  <c r="F17" i="9"/>
  <c r="E17" i="9"/>
  <c r="I15" i="9"/>
  <c r="E15" i="9"/>
  <c r="K101" i="10"/>
  <c r="J101" i="10"/>
  <c r="I101" i="10"/>
  <c r="G101" i="10"/>
  <c r="F101" i="10"/>
  <c r="E101" i="10"/>
  <c r="K100" i="10"/>
  <c r="J100" i="10"/>
  <c r="I100" i="10"/>
  <c r="G100" i="10"/>
  <c r="F100" i="10"/>
  <c r="E100" i="10"/>
  <c r="K99" i="10"/>
  <c r="J99" i="10"/>
  <c r="I99" i="10"/>
  <c r="G99" i="10"/>
  <c r="F99" i="10"/>
  <c r="E99" i="10"/>
  <c r="I97" i="10"/>
  <c r="E97" i="10"/>
  <c r="K68" i="10"/>
  <c r="J68" i="10"/>
  <c r="I68" i="10"/>
  <c r="G68" i="10"/>
  <c r="F68" i="10"/>
  <c r="E68" i="10"/>
  <c r="K67" i="10"/>
  <c r="J67" i="10"/>
  <c r="I67" i="10"/>
  <c r="G67" i="10"/>
  <c r="F67" i="10"/>
  <c r="E67" i="10"/>
  <c r="K66" i="10"/>
  <c r="J66" i="10"/>
  <c r="I66" i="10"/>
  <c r="G66" i="10"/>
  <c r="F66" i="10"/>
  <c r="E66" i="10"/>
  <c r="I63" i="10"/>
  <c r="E63" i="10"/>
  <c r="K19" i="10"/>
  <c r="J19" i="10"/>
  <c r="I19" i="10"/>
  <c r="G19" i="10"/>
  <c r="F19" i="10"/>
  <c r="E19" i="10"/>
  <c r="K18" i="10"/>
  <c r="J18" i="10"/>
  <c r="I18" i="10"/>
  <c r="G18" i="10"/>
  <c r="F18" i="10"/>
  <c r="E18" i="10"/>
  <c r="K17" i="10"/>
  <c r="J17" i="10"/>
  <c r="I17" i="10"/>
  <c r="G17" i="10"/>
  <c r="F17" i="10"/>
  <c r="E17" i="10"/>
  <c r="I15" i="10"/>
  <c r="E15" i="10"/>
  <c r="K101" i="11"/>
  <c r="J101" i="11"/>
  <c r="I101" i="11"/>
  <c r="G101" i="11"/>
  <c r="F101" i="11"/>
  <c r="E101" i="11"/>
  <c r="K100" i="11"/>
  <c r="J100" i="11"/>
  <c r="I100" i="11"/>
  <c r="G100" i="11"/>
  <c r="F100" i="11"/>
  <c r="E100" i="11"/>
  <c r="K99" i="11"/>
  <c r="J99" i="11"/>
  <c r="I99" i="11"/>
  <c r="G99" i="11"/>
  <c r="F99" i="11"/>
  <c r="E99" i="11"/>
  <c r="I97" i="11"/>
  <c r="E97" i="11"/>
  <c r="K68" i="11"/>
  <c r="J68" i="11"/>
  <c r="I68" i="11"/>
  <c r="G68" i="11"/>
  <c r="F68" i="11"/>
  <c r="E68" i="11"/>
  <c r="K67" i="11"/>
  <c r="J67" i="11"/>
  <c r="I67" i="11"/>
  <c r="G67" i="11"/>
  <c r="F67" i="11"/>
  <c r="E67" i="11"/>
  <c r="K66" i="11"/>
  <c r="J66" i="11"/>
  <c r="I66" i="11"/>
  <c r="G66" i="11"/>
  <c r="F66" i="11"/>
  <c r="E66" i="11"/>
  <c r="I63" i="11"/>
  <c r="E63" i="11"/>
  <c r="K56" i="11"/>
  <c r="J56" i="11"/>
  <c r="I56" i="11"/>
  <c r="G56" i="11"/>
  <c r="F56" i="11"/>
  <c r="E56" i="11"/>
  <c r="K55" i="11"/>
  <c r="J55" i="11"/>
  <c r="I55" i="11"/>
  <c r="G55" i="11"/>
  <c r="F55" i="11"/>
  <c r="E55" i="11"/>
  <c r="K54" i="11"/>
  <c r="J54" i="11"/>
  <c r="I54" i="11"/>
  <c r="G54" i="11"/>
  <c r="F54" i="11"/>
  <c r="E54" i="11"/>
  <c r="I52" i="11"/>
  <c r="E52" i="11"/>
  <c r="K19" i="11"/>
  <c r="J19" i="11"/>
  <c r="I19" i="11"/>
  <c r="G19" i="11"/>
  <c r="F19" i="11"/>
  <c r="E19" i="11"/>
  <c r="K18" i="11"/>
  <c r="J18" i="11"/>
  <c r="I18" i="11"/>
  <c r="G18" i="11"/>
  <c r="F18" i="11"/>
  <c r="E18" i="11"/>
  <c r="K17" i="11"/>
  <c r="J17" i="11"/>
  <c r="I17" i="11"/>
  <c r="G17" i="11"/>
  <c r="F17" i="11"/>
  <c r="E17" i="11"/>
  <c r="I15" i="11"/>
  <c r="E15" i="11"/>
  <c r="K101" i="12"/>
  <c r="J101" i="12"/>
  <c r="I101" i="12"/>
  <c r="G101" i="12"/>
  <c r="F101" i="12"/>
  <c r="E101" i="12"/>
  <c r="K100" i="12"/>
  <c r="J100" i="12"/>
  <c r="I100" i="12"/>
  <c r="G100" i="12"/>
  <c r="F100" i="12"/>
  <c r="E100" i="12"/>
  <c r="K99" i="12"/>
  <c r="J99" i="12"/>
  <c r="I99" i="12"/>
  <c r="G99" i="12"/>
  <c r="F99" i="12"/>
  <c r="E99" i="12"/>
  <c r="I97" i="12"/>
  <c r="E97" i="12"/>
  <c r="K68" i="12"/>
  <c r="J68" i="12"/>
  <c r="I68" i="12"/>
  <c r="G68" i="12"/>
  <c r="F68" i="12"/>
  <c r="E68" i="12"/>
  <c r="K67" i="12"/>
  <c r="J67" i="12"/>
  <c r="I67" i="12"/>
  <c r="G67" i="12"/>
  <c r="F67" i="12"/>
  <c r="E67" i="12"/>
  <c r="K66" i="12"/>
  <c r="J66" i="12"/>
  <c r="I66" i="12"/>
  <c r="G66" i="12"/>
  <c r="F66" i="12"/>
  <c r="E66" i="12"/>
  <c r="I63" i="12"/>
  <c r="E63" i="12"/>
  <c r="K56" i="12"/>
  <c r="J56" i="12"/>
  <c r="I56" i="12"/>
  <c r="G56" i="12"/>
  <c r="F56" i="12"/>
  <c r="E56" i="12"/>
  <c r="K55" i="12"/>
  <c r="J55" i="12"/>
  <c r="I55" i="12"/>
  <c r="G55" i="12"/>
  <c r="F55" i="12"/>
  <c r="E55" i="12"/>
  <c r="K54" i="12"/>
  <c r="J54" i="12"/>
  <c r="I54" i="12"/>
  <c r="G54" i="12"/>
  <c r="F54" i="12"/>
  <c r="E54" i="12"/>
  <c r="I52" i="12"/>
  <c r="E52" i="12"/>
  <c r="K19" i="12"/>
  <c r="J19" i="12"/>
  <c r="I19" i="12"/>
  <c r="G19" i="12"/>
  <c r="F19" i="12"/>
  <c r="E19" i="12"/>
  <c r="K18" i="12"/>
  <c r="J18" i="12"/>
  <c r="I18" i="12"/>
  <c r="G18" i="12"/>
  <c r="F18" i="12"/>
  <c r="E18" i="12"/>
  <c r="K17" i="12"/>
  <c r="J17" i="12"/>
  <c r="I17" i="12"/>
  <c r="G17" i="12"/>
  <c r="F17" i="12"/>
  <c r="E17" i="12"/>
  <c r="I15" i="12"/>
  <c r="E15" i="12"/>
  <c r="K102" i="13"/>
  <c r="J102" i="13"/>
  <c r="I102" i="13"/>
  <c r="G102" i="13"/>
  <c r="F102" i="13"/>
  <c r="E102" i="13"/>
  <c r="K101" i="13"/>
  <c r="J101" i="13"/>
  <c r="I101" i="13"/>
  <c r="G101" i="13"/>
  <c r="F101" i="13"/>
  <c r="E101" i="13"/>
  <c r="K100" i="13"/>
  <c r="J100" i="13"/>
  <c r="I100" i="13"/>
  <c r="G100" i="13"/>
  <c r="F100" i="13"/>
  <c r="E100" i="13"/>
  <c r="I98" i="13"/>
  <c r="E98" i="13"/>
  <c r="K69" i="13"/>
  <c r="J69" i="13"/>
  <c r="I69" i="13"/>
  <c r="G69" i="13"/>
  <c r="F69" i="13"/>
  <c r="E69" i="13"/>
  <c r="K68" i="13"/>
  <c r="J68" i="13"/>
  <c r="I68" i="13"/>
  <c r="G68" i="13"/>
  <c r="F68" i="13"/>
  <c r="E68" i="13"/>
  <c r="K67" i="13"/>
  <c r="J67" i="13"/>
  <c r="I67" i="13"/>
  <c r="G67" i="13"/>
  <c r="F67" i="13"/>
  <c r="E67" i="13"/>
  <c r="I64" i="13"/>
  <c r="E64" i="13"/>
  <c r="K57" i="13"/>
  <c r="J57" i="13"/>
  <c r="I57" i="13"/>
  <c r="G57" i="13"/>
  <c r="F57" i="13"/>
  <c r="E57" i="13"/>
  <c r="K56" i="13"/>
  <c r="J56" i="13"/>
  <c r="I56" i="13"/>
  <c r="G56" i="13"/>
  <c r="F56" i="13"/>
  <c r="E56" i="13"/>
  <c r="K55" i="13"/>
  <c r="J55" i="13"/>
  <c r="I55" i="13"/>
  <c r="G55" i="13"/>
  <c r="F55" i="13"/>
  <c r="E55" i="13"/>
  <c r="I53" i="13"/>
  <c r="E53" i="13"/>
  <c r="K19" i="13"/>
  <c r="J19" i="13"/>
  <c r="I19" i="13"/>
  <c r="G19" i="13"/>
  <c r="F19" i="13"/>
  <c r="E19" i="13"/>
  <c r="K18" i="13"/>
  <c r="J18" i="13"/>
  <c r="I18" i="13"/>
  <c r="G18" i="13"/>
  <c r="F18" i="13"/>
  <c r="E18" i="13"/>
  <c r="K17" i="13"/>
  <c r="J17" i="13"/>
  <c r="I17" i="13"/>
  <c r="G17" i="13"/>
  <c r="F17" i="13"/>
  <c r="E17" i="13"/>
  <c r="I15" i="13"/>
  <c r="E15" i="13"/>
  <c r="K111" i="14"/>
  <c r="J111" i="14"/>
  <c r="I111" i="14"/>
  <c r="G111" i="14"/>
  <c r="F111" i="14"/>
  <c r="E111" i="14"/>
  <c r="K110" i="14"/>
  <c r="J110" i="14"/>
  <c r="I110" i="14"/>
  <c r="G110" i="14"/>
  <c r="F110" i="14"/>
  <c r="E110" i="14"/>
  <c r="K109" i="14"/>
  <c r="J109" i="14"/>
  <c r="I109" i="14"/>
  <c r="G109" i="14"/>
  <c r="F109" i="14"/>
  <c r="E109" i="14"/>
  <c r="I107" i="14"/>
  <c r="E107" i="14"/>
  <c r="K101" i="14"/>
  <c r="J101" i="14"/>
  <c r="I101" i="14"/>
  <c r="G101" i="14"/>
  <c r="F101" i="14"/>
  <c r="E101" i="14"/>
  <c r="K100" i="14"/>
  <c r="J100" i="14"/>
  <c r="I100" i="14"/>
  <c r="G100" i="14"/>
  <c r="F100" i="14"/>
  <c r="E100" i="14"/>
  <c r="K99" i="14"/>
  <c r="J99" i="14"/>
  <c r="I99" i="14"/>
  <c r="G99" i="14"/>
  <c r="F99" i="14"/>
  <c r="E99" i="14"/>
  <c r="I97" i="14"/>
  <c r="E97" i="14"/>
  <c r="K18" i="14"/>
  <c r="J18" i="14"/>
  <c r="I18" i="14"/>
  <c r="G18" i="14"/>
  <c r="F18" i="14"/>
  <c r="E18" i="14"/>
  <c r="K17" i="14"/>
  <c r="J17" i="14"/>
  <c r="I17" i="14"/>
  <c r="G17" i="14"/>
  <c r="F17" i="14"/>
  <c r="E17" i="14"/>
  <c r="I15" i="14"/>
  <c r="E15" i="14"/>
  <c r="K19" i="15"/>
  <c r="J19" i="15"/>
  <c r="I19" i="15"/>
  <c r="G19" i="15"/>
  <c r="F19" i="15"/>
  <c r="E19" i="15"/>
  <c r="K18" i="15"/>
  <c r="J18" i="15"/>
  <c r="I18" i="15"/>
  <c r="G18" i="15"/>
  <c r="F18" i="15"/>
  <c r="E18" i="15"/>
  <c r="K17" i="15"/>
  <c r="J17" i="15"/>
  <c r="I17" i="15"/>
  <c r="G17" i="15"/>
  <c r="F17" i="15"/>
  <c r="E17" i="15"/>
  <c r="I15" i="15"/>
  <c r="E15" i="15"/>
  <c r="I28" i="16"/>
  <c r="E28" i="16"/>
  <c r="K19" i="16"/>
  <c r="J19" i="16"/>
  <c r="I19" i="16"/>
  <c r="G19" i="16"/>
  <c r="F19" i="16"/>
  <c r="E19" i="16"/>
  <c r="K18" i="16"/>
  <c r="J18" i="16"/>
  <c r="I18" i="16"/>
  <c r="G18" i="16"/>
  <c r="F18" i="16"/>
  <c r="E18" i="16"/>
  <c r="K17" i="16"/>
  <c r="J17" i="16"/>
  <c r="I17" i="16"/>
  <c r="G17" i="16"/>
  <c r="F17" i="16"/>
  <c r="E17" i="16"/>
  <c r="I15" i="16"/>
  <c r="E15" i="16"/>
  <c r="I15" i="17"/>
  <c r="E15" i="17"/>
  <c r="K111" i="17"/>
  <c r="J111" i="17"/>
  <c r="I111" i="17"/>
  <c r="G111" i="17"/>
  <c r="F111" i="17"/>
  <c r="E111" i="17"/>
  <c r="K110" i="17"/>
  <c r="J110" i="17"/>
  <c r="I110" i="17"/>
  <c r="G110" i="17"/>
  <c r="F110" i="17"/>
  <c r="E110" i="17"/>
  <c r="K109" i="17"/>
  <c r="J109" i="17"/>
  <c r="I109" i="17"/>
  <c r="G109" i="17"/>
  <c r="F109" i="17"/>
  <c r="E109" i="17"/>
  <c r="I107" i="17"/>
  <c r="E107" i="17"/>
  <c r="K101" i="17"/>
  <c r="J101" i="17"/>
  <c r="I101" i="17"/>
  <c r="G101" i="17"/>
  <c r="F101" i="17"/>
  <c r="E101" i="17"/>
  <c r="K100" i="17"/>
  <c r="J100" i="17"/>
  <c r="I100" i="17"/>
  <c r="G100" i="17"/>
  <c r="F100" i="17"/>
  <c r="E100" i="17"/>
  <c r="K99" i="17"/>
  <c r="J99" i="17"/>
  <c r="I99" i="17"/>
  <c r="G99" i="17"/>
  <c r="F99" i="17"/>
  <c r="E99" i="17"/>
  <c r="I97" i="17"/>
  <c r="E97" i="17"/>
  <c r="K91" i="17"/>
  <c r="J91" i="17"/>
  <c r="I91" i="17"/>
  <c r="G91" i="17"/>
  <c r="F91" i="17"/>
  <c r="E91" i="17"/>
  <c r="K90" i="17"/>
  <c r="J90" i="17"/>
  <c r="I90" i="17"/>
  <c r="G90" i="17"/>
  <c r="F90" i="17"/>
  <c r="E90" i="17"/>
  <c r="K89" i="17"/>
  <c r="J89" i="17"/>
  <c r="I89" i="17"/>
  <c r="G89" i="17"/>
  <c r="F89" i="17"/>
  <c r="E89" i="17"/>
  <c r="I87" i="17"/>
  <c r="E87" i="17"/>
  <c r="K79" i="17"/>
  <c r="J79" i="17"/>
  <c r="I79" i="17"/>
  <c r="G79" i="17"/>
  <c r="F79" i="17"/>
  <c r="E79" i="17"/>
  <c r="K78" i="17"/>
  <c r="J78" i="17"/>
  <c r="I78" i="17"/>
  <c r="G78" i="17"/>
  <c r="F78" i="17"/>
  <c r="E78" i="17"/>
  <c r="K77" i="17"/>
  <c r="J77" i="17"/>
  <c r="I77" i="17"/>
  <c r="G77" i="17"/>
  <c r="F77" i="17"/>
  <c r="E77" i="17"/>
  <c r="I75" i="17"/>
  <c r="E75" i="17"/>
  <c r="K68" i="17"/>
  <c r="J68" i="17"/>
  <c r="I68" i="17"/>
  <c r="G68" i="17"/>
  <c r="F68" i="17"/>
  <c r="E68" i="17"/>
  <c r="K67" i="17"/>
  <c r="J67" i="17"/>
  <c r="I67" i="17"/>
  <c r="G67" i="17"/>
  <c r="F67" i="17"/>
  <c r="E67" i="17"/>
  <c r="K66" i="17"/>
  <c r="J66" i="17"/>
  <c r="I66" i="17"/>
  <c r="G66" i="17"/>
  <c r="F66" i="17"/>
  <c r="E66" i="17"/>
  <c r="I63" i="17"/>
  <c r="E63" i="17"/>
  <c r="K56" i="17"/>
  <c r="J56" i="17"/>
  <c r="I56" i="17"/>
  <c r="G56" i="17"/>
  <c r="F56" i="17"/>
  <c r="E56" i="17"/>
  <c r="K55" i="17"/>
  <c r="J55" i="17"/>
  <c r="I55" i="17"/>
  <c r="G55" i="17"/>
  <c r="F55" i="17"/>
  <c r="E55" i="17"/>
  <c r="K54" i="17"/>
  <c r="J54" i="17"/>
  <c r="I54" i="17"/>
  <c r="G54" i="17"/>
  <c r="F54" i="17"/>
  <c r="E54" i="17"/>
  <c r="I52" i="17"/>
  <c r="E52" i="17"/>
  <c r="K43" i="17"/>
  <c r="J43" i="17"/>
  <c r="I43" i="17"/>
  <c r="G43" i="17"/>
  <c r="F43" i="17"/>
  <c r="E43" i="17"/>
  <c r="K42" i="17"/>
  <c r="J42" i="17"/>
  <c r="I42" i="17"/>
  <c r="G42" i="17"/>
  <c r="F42" i="17"/>
  <c r="E42" i="17"/>
  <c r="K41" i="17"/>
  <c r="J41" i="17"/>
  <c r="I41" i="17"/>
  <c r="G41" i="17"/>
  <c r="F41" i="17"/>
  <c r="E41" i="17"/>
  <c r="I39" i="17"/>
  <c r="E39" i="17"/>
  <c r="K32" i="17"/>
  <c r="J32" i="17"/>
  <c r="I32" i="17"/>
  <c r="G32" i="17"/>
  <c r="F32" i="17"/>
  <c r="E32" i="17"/>
  <c r="K31" i="17"/>
  <c r="J31" i="17"/>
  <c r="I31" i="17"/>
  <c r="G31" i="17"/>
  <c r="F31" i="17"/>
  <c r="E31" i="17"/>
  <c r="K30" i="17"/>
  <c r="J30" i="17"/>
  <c r="I30" i="17"/>
  <c r="G30" i="17"/>
  <c r="F30" i="17"/>
  <c r="E30" i="17"/>
  <c r="I28" i="17"/>
  <c r="E28" i="17"/>
  <c r="K19" i="17"/>
  <c r="J19" i="17"/>
  <c r="I19" i="17"/>
  <c r="G19" i="17"/>
  <c r="F19" i="17"/>
  <c r="E19" i="17"/>
  <c r="K18" i="17"/>
  <c r="J18" i="17"/>
  <c r="I18" i="17"/>
  <c r="G18" i="17"/>
  <c r="F18" i="17"/>
  <c r="E18" i="17"/>
  <c r="K17" i="17"/>
  <c r="J17" i="17"/>
  <c r="I17" i="17"/>
  <c r="G17" i="17"/>
  <c r="F17" i="17"/>
  <c r="E17" i="17"/>
  <c r="K111" i="16"/>
  <c r="J111" i="16"/>
  <c r="I111" i="16"/>
  <c r="G111" i="16"/>
  <c r="F111" i="16"/>
  <c r="E111" i="16"/>
  <c r="K110" i="16"/>
  <c r="J110" i="16"/>
  <c r="I110" i="16"/>
  <c r="G110" i="16"/>
  <c r="F110" i="16"/>
  <c r="E110" i="16"/>
  <c r="K109" i="16"/>
  <c r="J109" i="16"/>
  <c r="I109" i="16"/>
  <c r="G109" i="16"/>
  <c r="F109" i="16"/>
  <c r="E109" i="16"/>
  <c r="I107" i="16"/>
  <c r="E107" i="16"/>
  <c r="K101" i="16"/>
  <c r="J101" i="16"/>
  <c r="I101" i="16"/>
  <c r="G101" i="16"/>
  <c r="F101" i="16"/>
  <c r="E101" i="16"/>
  <c r="K100" i="16"/>
  <c r="J100" i="16"/>
  <c r="I100" i="16"/>
  <c r="G100" i="16"/>
  <c r="F100" i="16"/>
  <c r="E100" i="16"/>
  <c r="K99" i="16"/>
  <c r="J99" i="16"/>
  <c r="I99" i="16"/>
  <c r="G99" i="16"/>
  <c r="F99" i="16"/>
  <c r="E99" i="16"/>
  <c r="I97" i="16"/>
  <c r="E97" i="16"/>
  <c r="K91" i="16"/>
  <c r="J91" i="16"/>
  <c r="I91" i="16"/>
  <c r="G91" i="16"/>
  <c r="F91" i="16"/>
  <c r="E91" i="16"/>
  <c r="K90" i="16"/>
  <c r="J90" i="16"/>
  <c r="I90" i="16"/>
  <c r="G90" i="16"/>
  <c r="F90" i="16"/>
  <c r="E90" i="16"/>
  <c r="K89" i="16"/>
  <c r="J89" i="16"/>
  <c r="I89" i="16"/>
  <c r="G89" i="16"/>
  <c r="F89" i="16"/>
  <c r="E89" i="16"/>
  <c r="I87" i="16"/>
  <c r="E87" i="16"/>
  <c r="K79" i="16"/>
  <c r="J79" i="16"/>
  <c r="I79" i="16"/>
  <c r="G79" i="16"/>
  <c r="F79" i="16"/>
  <c r="E79" i="16"/>
  <c r="K78" i="16"/>
  <c r="J78" i="16"/>
  <c r="I78" i="16"/>
  <c r="G78" i="16"/>
  <c r="F78" i="16"/>
  <c r="E78" i="16"/>
  <c r="K77" i="16"/>
  <c r="J77" i="16"/>
  <c r="I77" i="16"/>
  <c r="G77" i="16"/>
  <c r="F77" i="16"/>
  <c r="E77" i="16"/>
  <c r="I75" i="16"/>
  <c r="E75" i="16"/>
  <c r="K68" i="16"/>
  <c r="J68" i="16"/>
  <c r="I68" i="16"/>
  <c r="G68" i="16"/>
  <c r="F68" i="16"/>
  <c r="E68" i="16"/>
  <c r="K67" i="16"/>
  <c r="J67" i="16"/>
  <c r="I67" i="16"/>
  <c r="G67" i="16"/>
  <c r="F67" i="16"/>
  <c r="E67" i="16"/>
  <c r="K66" i="16"/>
  <c r="J66" i="16"/>
  <c r="I66" i="16"/>
  <c r="G66" i="16"/>
  <c r="F66" i="16"/>
  <c r="E66" i="16"/>
  <c r="I63" i="16"/>
  <c r="E63" i="16"/>
  <c r="K56" i="16"/>
  <c r="J56" i="16"/>
  <c r="I56" i="16"/>
  <c r="G56" i="16"/>
  <c r="F56" i="16"/>
  <c r="E56" i="16"/>
  <c r="K55" i="16"/>
  <c r="J55" i="16"/>
  <c r="I55" i="16"/>
  <c r="G55" i="16"/>
  <c r="F55" i="16"/>
  <c r="E55" i="16"/>
  <c r="K54" i="16"/>
  <c r="J54" i="16"/>
  <c r="I54" i="16"/>
  <c r="G54" i="16"/>
  <c r="F54" i="16"/>
  <c r="E54" i="16"/>
  <c r="I52" i="16"/>
  <c r="E52" i="16"/>
  <c r="K43" i="16"/>
  <c r="J43" i="16"/>
  <c r="I43" i="16"/>
  <c r="G43" i="16"/>
  <c r="F43" i="16"/>
  <c r="E43" i="16"/>
  <c r="K42" i="16"/>
  <c r="J42" i="16"/>
  <c r="I42" i="16"/>
  <c r="G42" i="16"/>
  <c r="F42" i="16"/>
  <c r="E42" i="16"/>
  <c r="K41" i="16"/>
  <c r="J41" i="16"/>
  <c r="I41" i="16"/>
  <c r="G41" i="16"/>
  <c r="F41" i="16"/>
  <c r="E41" i="16"/>
  <c r="I39" i="16"/>
  <c r="E39" i="16"/>
  <c r="K32" i="16"/>
  <c r="J32" i="16"/>
  <c r="I32" i="16"/>
  <c r="G32" i="16"/>
  <c r="F32" i="16"/>
  <c r="E32" i="16"/>
  <c r="K31" i="16"/>
  <c r="J31" i="16"/>
  <c r="I31" i="16"/>
  <c r="G31" i="16"/>
  <c r="F31" i="16"/>
  <c r="E31" i="16"/>
  <c r="K30" i="16"/>
  <c r="J30" i="16"/>
  <c r="I30" i="16"/>
  <c r="G30" i="16"/>
  <c r="F30" i="16"/>
  <c r="E30" i="16"/>
  <c r="K111" i="15"/>
  <c r="J111" i="15"/>
  <c r="I111" i="15"/>
  <c r="G111" i="15"/>
  <c r="F111" i="15"/>
  <c r="E111" i="15"/>
  <c r="K110" i="15"/>
  <c r="J110" i="15"/>
  <c r="I110" i="15"/>
  <c r="G110" i="15"/>
  <c r="F110" i="15"/>
  <c r="E110" i="15"/>
  <c r="K109" i="15"/>
  <c r="J109" i="15"/>
  <c r="I109" i="15"/>
  <c r="G109" i="15"/>
  <c r="F109" i="15"/>
  <c r="E109" i="15"/>
  <c r="I107" i="15"/>
  <c r="E107" i="15"/>
  <c r="K101" i="15"/>
  <c r="J101" i="15"/>
  <c r="I101" i="15"/>
  <c r="G101" i="15"/>
  <c r="F101" i="15"/>
  <c r="E101" i="15"/>
  <c r="K100" i="15"/>
  <c r="J100" i="15"/>
  <c r="I100" i="15"/>
  <c r="G100" i="15"/>
  <c r="F100" i="15"/>
  <c r="E100" i="15"/>
  <c r="K99" i="15"/>
  <c r="J99" i="15"/>
  <c r="I99" i="15"/>
  <c r="G99" i="15"/>
  <c r="F99" i="15"/>
  <c r="E99" i="15"/>
  <c r="I97" i="15"/>
  <c r="E97" i="15"/>
  <c r="K91" i="15"/>
  <c r="J91" i="15"/>
  <c r="I91" i="15"/>
  <c r="G91" i="15"/>
  <c r="F91" i="15"/>
  <c r="E91" i="15"/>
  <c r="K90" i="15"/>
  <c r="J90" i="15"/>
  <c r="I90" i="15"/>
  <c r="G90" i="15"/>
  <c r="F90" i="15"/>
  <c r="E90" i="15"/>
  <c r="K89" i="15"/>
  <c r="J89" i="15"/>
  <c r="I89" i="15"/>
  <c r="G89" i="15"/>
  <c r="F89" i="15"/>
  <c r="E89" i="15"/>
  <c r="I87" i="15"/>
  <c r="E87" i="15"/>
  <c r="K79" i="15"/>
  <c r="J79" i="15"/>
  <c r="I79" i="15"/>
  <c r="G79" i="15"/>
  <c r="F79" i="15"/>
  <c r="E79" i="15"/>
  <c r="K78" i="15"/>
  <c r="J78" i="15"/>
  <c r="I78" i="15"/>
  <c r="G78" i="15"/>
  <c r="F78" i="15"/>
  <c r="E78" i="15"/>
  <c r="K77" i="15"/>
  <c r="J77" i="15"/>
  <c r="I77" i="15"/>
  <c r="G77" i="15"/>
  <c r="F77" i="15"/>
  <c r="E77" i="15"/>
  <c r="I75" i="15"/>
  <c r="E75" i="15"/>
  <c r="K68" i="15"/>
  <c r="J68" i="15"/>
  <c r="I68" i="15"/>
  <c r="G68" i="15"/>
  <c r="F68" i="15"/>
  <c r="E68" i="15"/>
  <c r="K67" i="15"/>
  <c r="J67" i="15"/>
  <c r="I67" i="15"/>
  <c r="G67" i="15"/>
  <c r="F67" i="15"/>
  <c r="E67" i="15"/>
  <c r="K66" i="15"/>
  <c r="J66" i="15"/>
  <c r="I66" i="15"/>
  <c r="G66" i="15"/>
  <c r="F66" i="15"/>
  <c r="E66" i="15"/>
  <c r="I63" i="15"/>
  <c r="E63" i="15"/>
  <c r="K56" i="15"/>
  <c r="J56" i="15"/>
  <c r="I56" i="15"/>
  <c r="G56" i="15"/>
  <c r="F56" i="15"/>
  <c r="E56" i="15"/>
  <c r="K55" i="15"/>
  <c r="J55" i="15"/>
  <c r="I55" i="15"/>
  <c r="G55" i="15"/>
  <c r="F55" i="15"/>
  <c r="E55" i="15"/>
  <c r="K54" i="15"/>
  <c r="J54" i="15"/>
  <c r="I54" i="15"/>
  <c r="G54" i="15"/>
  <c r="F54" i="15"/>
  <c r="E54" i="15"/>
  <c r="I52" i="15"/>
  <c r="E52" i="15"/>
  <c r="K43" i="15"/>
  <c r="J43" i="15"/>
  <c r="I43" i="15"/>
  <c r="G43" i="15"/>
  <c r="F43" i="15"/>
  <c r="E43" i="15"/>
  <c r="K42" i="15"/>
  <c r="J42" i="15"/>
  <c r="I42" i="15"/>
  <c r="G42" i="15"/>
  <c r="F42" i="15"/>
  <c r="E42" i="15"/>
  <c r="K41" i="15"/>
  <c r="J41" i="15"/>
  <c r="I41" i="15"/>
  <c r="G41" i="15"/>
  <c r="F41" i="15"/>
  <c r="E41" i="15"/>
  <c r="I39" i="15"/>
  <c r="E39" i="15"/>
  <c r="K32" i="15"/>
  <c r="J32" i="15"/>
  <c r="I32" i="15"/>
  <c r="G32" i="15"/>
  <c r="F32" i="15"/>
  <c r="E32" i="15"/>
  <c r="K31" i="15"/>
  <c r="J31" i="15"/>
  <c r="I31" i="15"/>
  <c r="G31" i="15"/>
  <c r="F31" i="15"/>
  <c r="E31" i="15"/>
  <c r="K30" i="15"/>
  <c r="J30" i="15"/>
  <c r="I30" i="15"/>
  <c r="G30" i="15"/>
  <c r="F30" i="15"/>
  <c r="E30" i="15"/>
  <c r="I28" i="15"/>
  <c r="E28" i="15"/>
  <c r="K91" i="14"/>
  <c r="J91" i="14"/>
  <c r="I91" i="14"/>
  <c r="G91" i="14"/>
  <c r="F91" i="14"/>
  <c r="E91" i="14"/>
  <c r="K90" i="14"/>
  <c r="J90" i="14"/>
  <c r="I90" i="14"/>
  <c r="G90" i="14"/>
  <c r="F90" i="14"/>
  <c r="E90" i="14"/>
  <c r="K89" i="14"/>
  <c r="J89" i="14"/>
  <c r="I89" i="14"/>
  <c r="G89" i="14"/>
  <c r="F89" i="14"/>
  <c r="E89" i="14"/>
  <c r="I87" i="14"/>
  <c r="E87" i="14"/>
  <c r="K79" i="14"/>
  <c r="J79" i="14"/>
  <c r="I79" i="14"/>
  <c r="G79" i="14"/>
  <c r="F79" i="14"/>
  <c r="E79" i="14"/>
  <c r="K78" i="14"/>
  <c r="J78" i="14"/>
  <c r="I78" i="14"/>
  <c r="G78" i="14"/>
  <c r="F78" i="14"/>
  <c r="E78" i="14"/>
  <c r="K77" i="14"/>
  <c r="J77" i="14"/>
  <c r="I77" i="14"/>
  <c r="G77" i="14"/>
  <c r="F77" i="14"/>
  <c r="E77" i="14"/>
  <c r="I75" i="14"/>
  <c r="E75" i="14"/>
  <c r="K68" i="14"/>
  <c r="J68" i="14"/>
  <c r="I68" i="14"/>
  <c r="G68" i="14"/>
  <c r="F68" i="14"/>
  <c r="E68" i="14"/>
  <c r="K67" i="14"/>
  <c r="J67" i="14"/>
  <c r="I67" i="14"/>
  <c r="G67" i="14"/>
  <c r="F67" i="14"/>
  <c r="E67" i="14"/>
  <c r="K66" i="14"/>
  <c r="J66" i="14"/>
  <c r="I66" i="14"/>
  <c r="G66" i="14"/>
  <c r="F66" i="14"/>
  <c r="E66" i="14"/>
  <c r="I63" i="14"/>
  <c r="E63" i="14"/>
  <c r="K56" i="14"/>
  <c r="J56" i="14"/>
  <c r="I56" i="14"/>
  <c r="G56" i="14"/>
  <c r="F56" i="14"/>
  <c r="E56" i="14"/>
  <c r="K55" i="14"/>
  <c r="J55" i="14"/>
  <c r="I55" i="14"/>
  <c r="G55" i="14"/>
  <c r="F55" i="14"/>
  <c r="E55" i="14"/>
  <c r="K54" i="14"/>
  <c r="J54" i="14"/>
  <c r="I54" i="14"/>
  <c r="G54" i="14"/>
  <c r="F54" i="14"/>
  <c r="E54" i="14"/>
  <c r="I52" i="14"/>
  <c r="E52" i="14"/>
  <c r="K43" i="14"/>
  <c r="J43" i="14"/>
  <c r="I43" i="14"/>
  <c r="G43" i="14"/>
  <c r="F43" i="14"/>
  <c r="E43" i="14"/>
  <c r="K42" i="14"/>
  <c r="J42" i="14"/>
  <c r="I42" i="14"/>
  <c r="G42" i="14"/>
  <c r="F42" i="14"/>
  <c r="E42" i="14"/>
  <c r="K41" i="14"/>
  <c r="J41" i="14"/>
  <c r="I41" i="14"/>
  <c r="G41" i="14"/>
  <c r="F41" i="14"/>
  <c r="E41" i="14"/>
  <c r="I39" i="14"/>
  <c r="E39" i="14"/>
  <c r="K32" i="14"/>
  <c r="J32" i="14"/>
  <c r="I32" i="14"/>
  <c r="G32" i="14"/>
  <c r="F32" i="14"/>
  <c r="E32" i="14"/>
  <c r="K31" i="14"/>
  <c r="J31" i="14"/>
  <c r="I31" i="14"/>
  <c r="G31" i="14"/>
  <c r="F31" i="14"/>
  <c r="E31" i="14"/>
  <c r="K30" i="14"/>
  <c r="J30" i="14"/>
  <c r="I30" i="14"/>
  <c r="G30" i="14"/>
  <c r="F30" i="14"/>
  <c r="E30" i="14"/>
  <c r="I28" i="14"/>
  <c r="E28" i="14"/>
  <c r="K19" i="14"/>
  <c r="J19" i="14"/>
  <c r="I19" i="14"/>
  <c r="G19" i="14"/>
  <c r="F19" i="14"/>
  <c r="E19" i="14"/>
  <c r="K112" i="13"/>
  <c r="J112" i="13"/>
  <c r="I112" i="13"/>
  <c r="G112" i="13"/>
  <c r="F112" i="13"/>
  <c r="E112" i="13"/>
  <c r="K111" i="13"/>
  <c r="J111" i="13"/>
  <c r="I111" i="13"/>
  <c r="G111" i="13"/>
  <c r="F111" i="13"/>
  <c r="E111" i="13"/>
  <c r="K110" i="13"/>
  <c r="J110" i="13"/>
  <c r="I110" i="13"/>
  <c r="G110" i="13"/>
  <c r="F110" i="13"/>
  <c r="E110" i="13"/>
  <c r="I108" i="13"/>
  <c r="E108" i="13"/>
  <c r="K92" i="13"/>
  <c r="J92" i="13"/>
  <c r="I92" i="13"/>
  <c r="G92" i="13"/>
  <c r="F92" i="13"/>
  <c r="E92" i="13"/>
  <c r="K91" i="13"/>
  <c r="J91" i="13"/>
  <c r="I91" i="13"/>
  <c r="G91" i="13"/>
  <c r="F91" i="13"/>
  <c r="E91" i="13"/>
  <c r="K90" i="13"/>
  <c r="J90" i="13"/>
  <c r="I90" i="13"/>
  <c r="G90" i="13"/>
  <c r="F90" i="13"/>
  <c r="E90" i="13"/>
  <c r="I88" i="13"/>
  <c r="E88" i="13"/>
  <c r="K80" i="13"/>
  <c r="J80" i="13"/>
  <c r="I80" i="13"/>
  <c r="G80" i="13"/>
  <c r="F80" i="13"/>
  <c r="E80" i="13"/>
  <c r="K79" i="13"/>
  <c r="J79" i="13"/>
  <c r="I79" i="13"/>
  <c r="G79" i="13"/>
  <c r="F79" i="13"/>
  <c r="E79" i="13"/>
  <c r="K78" i="13"/>
  <c r="J78" i="13"/>
  <c r="I78" i="13"/>
  <c r="G78" i="13"/>
  <c r="F78" i="13"/>
  <c r="E78" i="13"/>
  <c r="I76" i="13"/>
  <c r="E76" i="13"/>
  <c r="K44" i="13"/>
  <c r="J44" i="13"/>
  <c r="I44" i="13"/>
  <c r="G44" i="13"/>
  <c r="F44" i="13"/>
  <c r="E44" i="13"/>
  <c r="K43" i="13"/>
  <c r="J43" i="13"/>
  <c r="I43" i="13"/>
  <c r="G43" i="13"/>
  <c r="F43" i="13"/>
  <c r="E43" i="13"/>
  <c r="K42" i="13"/>
  <c r="J42" i="13"/>
  <c r="I42" i="13"/>
  <c r="G42" i="13"/>
  <c r="F42" i="13"/>
  <c r="E42" i="13"/>
  <c r="I40" i="13"/>
  <c r="E40" i="13"/>
  <c r="K33" i="13"/>
  <c r="J33" i="13"/>
  <c r="I33" i="13"/>
  <c r="G33" i="13"/>
  <c r="F33" i="13"/>
  <c r="E33" i="13"/>
  <c r="K32" i="13"/>
  <c r="J32" i="13"/>
  <c r="I32" i="13"/>
  <c r="G32" i="13"/>
  <c r="F32" i="13"/>
  <c r="E32" i="13"/>
  <c r="K31" i="13"/>
  <c r="J31" i="13"/>
  <c r="I31" i="13"/>
  <c r="G31" i="13"/>
  <c r="F31" i="13"/>
  <c r="E31" i="13"/>
  <c r="I29" i="13"/>
  <c r="E29" i="13"/>
  <c r="K111" i="12"/>
  <c r="J111" i="12"/>
  <c r="I111" i="12"/>
  <c r="G111" i="12"/>
  <c r="F111" i="12"/>
  <c r="E111" i="12"/>
  <c r="K110" i="12"/>
  <c r="J110" i="12"/>
  <c r="I110" i="12"/>
  <c r="G110" i="12"/>
  <c r="F110" i="12"/>
  <c r="E110" i="12"/>
  <c r="K109" i="12"/>
  <c r="J109" i="12"/>
  <c r="I109" i="12"/>
  <c r="G109" i="12"/>
  <c r="F109" i="12"/>
  <c r="E109" i="12"/>
  <c r="I107" i="12"/>
  <c r="E107" i="12"/>
  <c r="K91" i="12"/>
  <c r="J91" i="12"/>
  <c r="I91" i="12"/>
  <c r="G91" i="12"/>
  <c r="F91" i="12"/>
  <c r="E91" i="12"/>
  <c r="K90" i="12"/>
  <c r="J90" i="12"/>
  <c r="I90" i="12"/>
  <c r="G90" i="12"/>
  <c r="F90" i="12"/>
  <c r="E90" i="12"/>
  <c r="K89" i="12"/>
  <c r="J89" i="12"/>
  <c r="I89" i="12"/>
  <c r="G89" i="12"/>
  <c r="F89" i="12"/>
  <c r="E89" i="12"/>
  <c r="I87" i="12"/>
  <c r="E87" i="12"/>
  <c r="K79" i="12"/>
  <c r="J79" i="12"/>
  <c r="I79" i="12"/>
  <c r="G79" i="12"/>
  <c r="F79" i="12"/>
  <c r="E79" i="12"/>
  <c r="K78" i="12"/>
  <c r="J78" i="12"/>
  <c r="I78" i="12"/>
  <c r="G78" i="12"/>
  <c r="F78" i="12"/>
  <c r="E78" i="12"/>
  <c r="K77" i="12"/>
  <c r="J77" i="12"/>
  <c r="I77" i="12"/>
  <c r="G77" i="12"/>
  <c r="F77" i="12"/>
  <c r="E77" i="12"/>
  <c r="I75" i="12"/>
  <c r="E75" i="12"/>
  <c r="K43" i="12"/>
  <c r="J43" i="12"/>
  <c r="I43" i="12"/>
  <c r="G43" i="12"/>
  <c r="F43" i="12"/>
  <c r="E43" i="12"/>
  <c r="K42" i="12"/>
  <c r="J42" i="12"/>
  <c r="I42" i="12"/>
  <c r="G42" i="12"/>
  <c r="F42" i="12"/>
  <c r="E42" i="12"/>
  <c r="K41" i="12"/>
  <c r="J41" i="12"/>
  <c r="I41" i="12"/>
  <c r="G41" i="12"/>
  <c r="F41" i="12"/>
  <c r="E41" i="12"/>
  <c r="I39" i="12"/>
  <c r="E39" i="12"/>
  <c r="K32" i="12"/>
  <c r="J32" i="12"/>
  <c r="I32" i="12"/>
  <c r="G32" i="12"/>
  <c r="F32" i="12"/>
  <c r="E32" i="12"/>
  <c r="K31" i="12"/>
  <c r="J31" i="12"/>
  <c r="I31" i="12"/>
  <c r="G31" i="12"/>
  <c r="F31" i="12"/>
  <c r="E31" i="12"/>
  <c r="K30" i="12"/>
  <c r="J30" i="12"/>
  <c r="I30" i="12"/>
  <c r="G30" i="12"/>
  <c r="F30" i="12"/>
  <c r="E30" i="12"/>
  <c r="I28" i="12"/>
  <c r="E28" i="12"/>
  <c r="K111" i="11"/>
  <c r="J111" i="11"/>
  <c r="I111" i="11"/>
  <c r="G111" i="11"/>
  <c r="F111" i="11"/>
  <c r="E111" i="11"/>
  <c r="K110" i="11"/>
  <c r="J110" i="11"/>
  <c r="I110" i="11"/>
  <c r="G110" i="11"/>
  <c r="F110" i="11"/>
  <c r="E110" i="11"/>
  <c r="K109" i="11"/>
  <c r="J109" i="11"/>
  <c r="I109" i="11"/>
  <c r="G109" i="11"/>
  <c r="F109" i="11"/>
  <c r="E109" i="11"/>
  <c r="I107" i="11"/>
  <c r="E107" i="11"/>
  <c r="K91" i="11"/>
  <c r="J91" i="11"/>
  <c r="I91" i="11"/>
  <c r="G91" i="11"/>
  <c r="F91" i="11"/>
  <c r="E91" i="11"/>
  <c r="K90" i="11"/>
  <c r="J90" i="11"/>
  <c r="I90" i="11"/>
  <c r="G90" i="11"/>
  <c r="F90" i="11"/>
  <c r="E90" i="11"/>
  <c r="K89" i="11"/>
  <c r="J89" i="11"/>
  <c r="I89" i="11"/>
  <c r="G89" i="11"/>
  <c r="F89" i="11"/>
  <c r="E89" i="11"/>
  <c r="I87" i="11"/>
  <c r="E87" i="11"/>
  <c r="K79" i="11"/>
  <c r="J79" i="11"/>
  <c r="I79" i="11"/>
  <c r="G79" i="11"/>
  <c r="F79" i="11"/>
  <c r="E79" i="11"/>
  <c r="K78" i="11"/>
  <c r="J78" i="11"/>
  <c r="I78" i="11"/>
  <c r="G78" i="11"/>
  <c r="F78" i="11"/>
  <c r="E78" i="11"/>
  <c r="K77" i="11"/>
  <c r="J77" i="11"/>
  <c r="I77" i="11"/>
  <c r="G77" i="11"/>
  <c r="F77" i="11"/>
  <c r="E77" i="11"/>
  <c r="I75" i="11"/>
  <c r="E75" i="11"/>
  <c r="K43" i="11"/>
  <c r="J43" i="11"/>
  <c r="I43" i="11"/>
  <c r="G43" i="11"/>
  <c r="F43" i="11"/>
  <c r="E43" i="11"/>
  <c r="K42" i="11"/>
  <c r="J42" i="11"/>
  <c r="I42" i="11"/>
  <c r="G42" i="11"/>
  <c r="F42" i="11"/>
  <c r="E42" i="11"/>
  <c r="K41" i="11"/>
  <c r="J41" i="11"/>
  <c r="I41" i="11"/>
  <c r="G41" i="11"/>
  <c r="F41" i="11"/>
  <c r="E41" i="11"/>
  <c r="I39" i="11"/>
  <c r="E39" i="11"/>
  <c r="K32" i="11"/>
  <c r="J32" i="11"/>
  <c r="I32" i="11"/>
  <c r="G32" i="11"/>
  <c r="F32" i="11"/>
  <c r="E32" i="11"/>
  <c r="K31" i="11"/>
  <c r="J31" i="11"/>
  <c r="I31" i="11"/>
  <c r="G31" i="11"/>
  <c r="F31" i="11"/>
  <c r="E31" i="11"/>
  <c r="K30" i="11"/>
  <c r="J30" i="11"/>
  <c r="I30" i="11"/>
  <c r="G30" i="11"/>
  <c r="F30" i="11"/>
  <c r="E30" i="11"/>
  <c r="I28" i="11"/>
  <c r="E28" i="11"/>
  <c r="K111" i="10"/>
  <c r="J111" i="10"/>
  <c r="I111" i="10"/>
  <c r="G111" i="10"/>
  <c r="F111" i="10"/>
  <c r="E111" i="10"/>
  <c r="K110" i="10"/>
  <c r="J110" i="10"/>
  <c r="I110" i="10"/>
  <c r="G110" i="10"/>
  <c r="F110" i="10"/>
  <c r="E110" i="10"/>
  <c r="K109" i="10"/>
  <c r="J109" i="10"/>
  <c r="I109" i="10"/>
  <c r="G109" i="10"/>
  <c r="F109" i="10"/>
  <c r="E109" i="10"/>
  <c r="I107" i="10"/>
  <c r="E107" i="10"/>
  <c r="K91" i="10"/>
  <c r="J91" i="10"/>
  <c r="I91" i="10"/>
  <c r="G91" i="10"/>
  <c r="F91" i="10"/>
  <c r="E91" i="10"/>
  <c r="K90" i="10"/>
  <c r="J90" i="10"/>
  <c r="I90" i="10"/>
  <c r="G90" i="10"/>
  <c r="F90" i="10"/>
  <c r="E90" i="10"/>
  <c r="K89" i="10"/>
  <c r="J89" i="10"/>
  <c r="I89" i="10"/>
  <c r="G89" i="10"/>
  <c r="F89" i="10"/>
  <c r="E89" i="10"/>
  <c r="I87" i="10"/>
  <c r="E87" i="10"/>
  <c r="K79" i="10"/>
  <c r="J79" i="10"/>
  <c r="I79" i="10"/>
  <c r="G79" i="10"/>
  <c r="F79" i="10"/>
  <c r="E79" i="10"/>
  <c r="K78" i="10"/>
  <c r="J78" i="10"/>
  <c r="I78" i="10"/>
  <c r="G78" i="10"/>
  <c r="F78" i="10"/>
  <c r="E78" i="10"/>
  <c r="K77" i="10"/>
  <c r="J77" i="10"/>
  <c r="I77" i="10"/>
  <c r="G77" i="10"/>
  <c r="F77" i="10"/>
  <c r="E77" i="10"/>
  <c r="I75" i="10"/>
  <c r="E75" i="10"/>
  <c r="K56" i="10"/>
  <c r="J56" i="10"/>
  <c r="I56" i="10"/>
  <c r="G56" i="10"/>
  <c r="F56" i="10"/>
  <c r="E56" i="10"/>
  <c r="K55" i="10"/>
  <c r="J55" i="10"/>
  <c r="I55" i="10"/>
  <c r="G55" i="10"/>
  <c r="F55" i="10"/>
  <c r="E55" i="10"/>
  <c r="K54" i="10"/>
  <c r="J54" i="10"/>
  <c r="I54" i="10"/>
  <c r="G54" i="10"/>
  <c r="F54" i="10"/>
  <c r="E54" i="10"/>
  <c r="I52" i="10"/>
  <c r="E52" i="10"/>
  <c r="K43" i="10"/>
  <c r="J43" i="10"/>
  <c r="I43" i="10"/>
  <c r="G43" i="10"/>
  <c r="F43" i="10"/>
  <c r="E43" i="10"/>
  <c r="K42" i="10"/>
  <c r="J42" i="10"/>
  <c r="I42" i="10"/>
  <c r="G42" i="10"/>
  <c r="F42" i="10"/>
  <c r="E42" i="10"/>
  <c r="K41" i="10"/>
  <c r="J41" i="10"/>
  <c r="I41" i="10"/>
  <c r="G41" i="10"/>
  <c r="F41" i="10"/>
  <c r="E41" i="10"/>
  <c r="I39" i="10"/>
  <c r="E39" i="10"/>
  <c r="K32" i="10"/>
  <c r="J32" i="10"/>
  <c r="I32" i="10"/>
  <c r="G32" i="10"/>
  <c r="F32" i="10"/>
  <c r="E32" i="10"/>
  <c r="K31" i="10"/>
  <c r="J31" i="10"/>
  <c r="I31" i="10"/>
  <c r="G31" i="10"/>
  <c r="F31" i="10"/>
  <c r="E31" i="10"/>
  <c r="K30" i="10"/>
  <c r="J30" i="10"/>
  <c r="I30" i="10"/>
  <c r="G30" i="10"/>
  <c r="F30" i="10"/>
  <c r="E30" i="10"/>
  <c r="I28" i="10"/>
  <c r="E28" i="10"/>
  <c r="K111" i="9"/>
  <c r="J111" i="9"/>
  <c r="I111" i="9"/>
  <c r="G111" i="9"/>
  <c r="F111" i="9"/>
  <c r="E111" i="9"/>
  <c r="K110" i="9"/>
  <c r="J110" i="9"/>
  <c r="I110" i="9"/>
  <c r="G110" i="9"/>
  <c r="F110" i="9"/>
  <c r="E110" i="9"/>
  <c r="K109" i="9"/>
  <c r="J109" i="9"/>
  <c r="I109" i="9"/>
  <c r="G109" i="9"/>
  <c r="F109" i="9"/>
  <c r="E109" i="9"/>
  <c r="I107" i="9"/>
  <c r="E107" i="9"/>
  <c r="K91" i="9"/>
  <c r="J91" i="9"/>
  <c r="I91" i="9"/>
  <c r="G91" i="9"/>
  <c r="F91" i="9"/>
  <c r="E91" i="9"/>
  <c r="K90" i="9"/>
  <c r="J90" i="9"/>
  <c r="I90" i="9"/>
  <c r="G90" i="9"/>
  <c r="F90" i="9"/>
  <c r="E90" i="9"/>
  <c r="K89" i="9"/>
  <c r="J89" i="9"/>
  <c r="I89" i="9"/>
  <c r="G89" i="9"/>
  <c r="F89" i="9"/>
  <c r="E89" i="9"/>
  <c r="I87" i="9"/>
  <c r="E87" i="9"/>
  <c r="K79" i="9"/>
  <c r="J79" i="9"/>
  <c r="I79" i="9"/>
  <c r="G79" i="9"/>
  <c r="F79" i="9"/>
  <c r="E79" i="9"/>
  <c r="K78" i="9"/>
  <c r="J78" i="9"/>
  <c r="I78" i="9"/>
  <c r="G78" i="9"/>
  <c r="F78" i="9"/>
  <c r="E78" i="9"/>
  <c r="K77" i="9"/>
  <c r="J77" i="9"/>
  <c r="I77" i="9"/>
  <c r="G77" i="9"/>
  <c r="F77" i="9"/>
  <c r="E77" i="9"/>
  <c r="I75" i="9"/>
  <c r="E75" i="9"/>
  <c r="K43" i="9"/>
  <c r="J43" i="9"/>
  <c r="I43" i="9"/>
  <c r="G43" i="9"/>
  <c r="F43" i="9"/>
  <c r="E43" i="9"/>
  <c r="K42" i="9"/>
  <c r="J42" i="9"/>
  <c r="I42" i="9"/>
  <c r="G42" i="9"/>
  <c r="F42" i="9"/>
  <c r="E42" i="9"/>
  <c r="K41" i="9"/>
  <c r="J41" i="9"/>
  <c r="I41" i="9"/>
  <c r="G41" i="9"/>
  <c r="F41" i="9"/>
  <c r="E41" i="9"/>
  <c r="I39" i="9"/>
  <c r="E39" i="9"/>
  <c r="K32" i="9"/>
  <c r="J32" i="9"/>
  <c r="I32" i="9"/>
  <c r="G32" i="9"/>
  <c r="F32" i="9"/>
  <c r="E32" i="9"/>
  <c r="K31" i="9"/>
  <c r="J31" i="9"/>
  <c r="I31" i="9"/>
  <c r="G31" i="9"/>
  <c r="F31" i="9"/>
  <c r="E31" i="9"/>
  <c r="K30" i="9"/>
  <c r="J30" i="9"/>
  <c r="I30" i="9"/>
  <c r="G30" i="9"/>
  <c r="F30" i="9"/>
  <c r="E30" i="9"/>
  <c r="I28" i="9"/>
  <c r="E28" i="9"/>
  <c r="K111" i="8"/>
  <c r="J111" i="8"/>
  <c r="I111" i="8"/>
  <c r="G111" i="8"/>
  <c r="F111" i="8"/>
  <c r="E111" i="8"/>
  <c r="K110" i="8"/>
  <c r="J110" i="8"/>
  <c r="I110" i="8"/>
  <c r="G110" i="8"/>
  <c r="F110" i="8"/>
  <c r="E110" i="8"/>
  <c r="K109" i="8"/>
  <c r="J109" i="8"/>
  <c r="I109" i="8"/>
  <c r="G109" i="8"/>
  <c r="F109" i="8"/>
  <c r="E109" i="8"/>
  <c r="I107" i="8"/>
  <c r="E107" i="8"/>
  <c r="K91" i="8"/>
  <c r="J91" i="8"/>
  <c r="I91" i="8"/>
  <c r="G91" i="8"/>
  <c r="F91" i="8"/>
  <c r="E91" i="8"/>
  <c r="K90" i="8"/>
  <c r="J90" i="8"/>
  <c r="I90" i="8"/>
  <c r="G90" i="8"/>
  <c r="F90" i="8"/>
  <c r="E90" i="8"/>
  <c r="K89" i="8"/>
  <c r="J89" i="8"/>
  <c r="I89" i="8"/>
  <c r="G89" i="8"/>
  <c r="F89" i="8"/>
  <c r="E89" i="8"/>
  <c r="I87" i="8"/>
  <c r="E87" i="8"/>
  <c r="K79" i="8"/>
  <c r="J79" i="8"/>
  <c r="I79" i="8"/>
  <c r="G79" i="8"/>
  <c r="F79" i="8"/>
  <c r="E79" i="8"/>
  <c r="K78" i="8"/>
  <c r="J78" i="8"/>
  <c r="I78" i="8"/>
  <c r="G78" i="8"/>
  <c r="F78" i="8"/>
  <c r="E78" i="8"/>
  <c r="K77" i="8"/>
  <c r="J77" i="8"/>
  <c r="I77" i="8"/>
  <c r="G77" i="8"/>
  <c r="F77" i="8"/>
  <c r="E77" i="8"/>
  <c r="I75" i="8"/>
  <c r="E75" i="8"/>
  <c r="K43" i="8"/>
  <c r="J43" i="8"/>
  <c r="I43" i="8"/>
  <c r="G43" i="8"/>
  <c r="F43" i="8"/>
  <c r="E43" i="8"/>
  <c r="K42" i="8"/>
  <c r="J42" i="8"/>
  <c r="I42" i="8"/>
  <c r="G42" i="8"/>
  <c r="F42" i="8"/>
  <c r="E42" i="8"/>
  <c r="K41" i="8"/>
  <c r="J41" i="8"/>
  <c r="I41" i="8"/>
  <c r="G41" i="8"/>
  <c r="F41" i="8"/>
  <c r="E41" i="8"/>
  <c r="I39" i="8"/>
  <c r="E39" i="8"/>
  <c r="K32" i="8"/>
  <c r="J32" i="8"/>
  <c r="I32" i="8"/>
  <c r="G32" i="8"/>
  <c r="F32" i="8"/>
  <c r="E32" i="8"/>
  <c r="K31" i="8"/>
  <c r="J31" i="8"/>
  <c r="I31" i="8"/>
  <c r="G31" i="8"/>
  <c r="F31" i="8"/>
  <c r="E31" i="8"/>
  <c r="K30" i="8"/>
  <c r="J30" i="8"/>
  <c r="I30" i="8"/>
  <c r="G30" i="8"/>
  <c r="F30" i="8"/>
  <c r="E30" i="8"/>
  <c r="I28" i="8"/>
  <c r="E28" i="8"/>
  <c r="K111" i="7"/>
  <c r="J111" i="7"/>
  <c r="I111" i="7"/>
  <c r="G111" i="7"/>
  <c r="F111" i="7"/>
  <c r="E111" i="7"/>
  <c r="K110" i="7"/>
  <c r="J110" i="7"/>
  <c r="I110" i="7"/>
  <c r="G110" i="7"/>
  <c r="F110" i="7"/>
  <c r="E110" i="7"/>
  <c r="K109" i="7"/>
  <c r="J109" i="7"/>
  <c r="I109" i="7"/>
  <c r="G109" i="7"/>
  <c r="F109" i="7"/>
  <c r="E109" i="7"/>
  <c r="I107" i="7"/>
  <c r="E107" i="7"/>
  <c r="K91" i="7"/>
  <c r="J91" i="7"/>
  <c r="I91" i="7"/>
  <c r="G91" i="7"/>
  <c r="F91" i="7"/>
  <c r="E91" i="7"/>
  <c r="K90" i="7"/>
  <c r="J90" i="7"/>
  <c r="I90" i="7"/>
  <c r="G90" i="7"/>
  <c r="F90" i="7"/>
  <c r="E90" i="7"/>
  <c r="K89" i="7"/>
  <c r="J89" i="7"/>
  <c r="I89" i="7"/>
  <c r="G89" i="7"/>
  <c r="F89" i="7"/>
  <c r="E89" i="7"/>
  <c r="I87" i="7"/>
  <c r="E87" i="7"/>
  <c r="K79" i="7"/>
  <c r="J79" i="7"/>
  <c r="I79" i="7"/>
  <c r="G79" i="7"/>
  <c r="F79" i="7"/>
  <c r="E79" i="7"/>
  <c r="K78" i="7"/>
  <c r="J78" i="7"/>
  <c r="I78" i="7"/>
  <c r="G78" i="7"/>
  <c r="F78" i="7"/>
  <c r="E78" i="7"/>
  <c r="K77" i="7"/>
  <c r="J77" i="7"/>
  <c r="I77" i="7"/>
  <c r="G77" i="7"/>
  <c r="F77" i="7"/>
  <c r="E77" i="7"/>
  <c r="I75" i="7"/>
  <c r="E75" i="7"/>
  <c r="K43" i="7"/>
  <c r="J43" i="7"/>
  <c r="I43" i="7"/>
  <c r="G43" i="7"/>
  <c r="F43" i="7"/>
  <c r="E43" i="7"/>
  <c r="K42" i="7"/>
  <c r="J42" i="7"/>
  <c r="I42" i="7"/>
  <c r="G42" i="7"/>
  <c r="F42" i="7"/>
  <c r="E42" i="7"/>
  <c r="K41" i="7"/>
  <c r="J41" i="7"/>
  <c r="I41" i="7"/>
  <c r="G41" i="7"/>
  <c r="F41" i="7"/>
  <c r="E41" i="7"/>
  <c r="I39" i="7"/>
  <c r="E39" i="7"/>
  <c r="K32" i="7"/>
  <c r="J32" i="7"/>
  <c r="I32" i="7"/>
  <c r="G32" i="7"/>
  <c r="F32" i="7"/>
  <c r="E32" i="7"/>
  <c r="K31" i="7"/>
  <c r="J31" i="7"/>
  <c r="I31" i="7"/>
  <c r="G31" i="7"/>
  <c r="F31" i="7"/>
  <c r="E31" i="7"/>
  <c r="K30" i="7"/>
  <c r="J30" i="7"/>
  <c r="I30" i="7"/>
  <c r="G30" i="7"/>
  <c r="F30" i="7"/>
  <c r="E30" i="7"/>
  <c r="I28" i="7"/>
  <c r="E28" i="7"/>
  <c r="K111" i="6"/>
  <c r="J111" i="6"/>
  <c r="I111" i="6"/>
  <c r="G111" i="6"/>
  <c r="F111" i="6"/>
  <c r="E111" i="6"/>
  <c r="K110" i="6"/>
  <c r="J110" i="6"/>
  <c r="I110" i="6"/>
  <c r="G110" i="6"/>
  <c r="F110" i="6"/>
  <c r="E110" i="6"/>
  <c r="K109" i="6"/>
  <c r="J109" i="6"/>
  <c r="I109" i="6"/>
  <c r="G109" i="6"/>
  <c r="F109" i="6"/>
  <c r="E109" i="6"/>
  <c r="I107" i="6"/>
  <c r="E107" i="6"/>
  <c r="K91" i="6"/>
  <c r="J91" i="6"/>
  <c r="I91" i="6"/>
  <c r="G91" i="6"/>
  <c r="F91" i="6"/>
  <c r="E91" i="6"/>
  <c r="K90" i="6"/>
  <c r="J90" i="6"/>
  <c r="I90" i="6"/>
  <c r="G90" i="6"/>
  <c r="F90" i="6"/>
  <c r="E90" i="6"/>
  <c r="K89" i="6"/>
  <c r="J89" i="6"/>
  <c r="I89" i="6"/>
  <c r="G89" i="6"/>
  <c r="F89" i="6"/>
  <c r="E89" i="6"/>
  <c r="I87" i="6"/>
  <c r="E87" i="6"/>
  <c r="K79" i="6"/>
  <c r="J79" i="6"/>
  <c r="I79" i="6"/>
  <c r="G79" i="6"/>
  <c r="F79" i="6"/>
  <c r="E79" i="6"/>
  <c r="K78" i="6"/>
  <c r="J78" i="6"/>
  <c r="I78" i="6"/>
  <c r="G78" i="6"/>
  <c r="F78" i="6"/>
  <c r="E78" i="6"/>
  <c r="K77" i="6"/>
  <c r="J77" i="6"/>
  <c r="I77" i="6"/>
  <c r="G77" i="6"/>
  <c r="F77" i="6"/>
  <c r="E77" i="6"/>
  <c r="I75" i="6"/>
  <c r="E75" i="6"/>
  <c r="K43" i="6"/>
  <c r="J43" i="6"/>
  <c r="I43" i="6"/>
  <c r="G43" i="6"/>
  <c r="F43" i="6"/>
  <c r="E43" i="6"/>
  <c r="K42" i="6"/>
  <c r="J42" i="6"/>
  <c r="I42" i="6"/>
  <c r="G42" i="6"/>
  <c r="F42" i="6"/>
  <c r="E42" i="6"/>
  <c r="K41" i="6"/>
  <c r="J41" i="6"/>
  <c r="I41" i="6"/>
  <c r="G41" i="6"/>
  <c r="F41" i="6"/>
  <c r="E41" i="6"/>
  <c r="I39" i="6"/>
  <c r="E39" i="6"/>
  <c r="K32" i="6"/>
  <c r="J32" i="6"/>
  <c r="I32" i="6"/>
  <c r="G32" i="6"/>
  <c r="F32" i="6"/>
  <c r="E32" i="6"/>
  <c r="K31" i="6"/>
  <c r="J31" i="6"/>
  <c r="I31" i="6"/>
  <c r="G31" i="6"/>
  <c r="F31" i="6"/>
  <c r="E31" i="6"/>
  <c r="K30" i="6"/>
  <c r="J30" i="6"/>
  <c r="I30" i="6"/>
  <c r="G30" i="6"/>
  <c r="F30" i="6"/>
  <c r="E30" i="6"/>
  <c r="I28" i="6"/>
  <c r="E28" i="6"/>
  <c r="K111" i="5"/>
  <c r="J111" i="5"/>
  <c r="I111" i="5"/>
  <c r="G111" i="5"/>
  <c r="F111" i="5"/>
  <c r="E111" i="5"/>
  <c r="K110" i="5"/>
  <c r="J110" i="5"/>
  <c r="I110" i="5"/>
  <c r="G110" i="5"/>
  <c r="F110" i="5"/>
  <c r="E110" i="5"/>
  <c r="K109" i="5"/>
  <c r="J109" i="5"/>
  <c r="I109" i="5"/>
  <c r="G109" i="5"/>
  <c r="F109" i="5"/>
  <c r="E109" i="5"/>
  <c r="I107" i="5"/>
  <c r="E107" i="5"/>
  <c r="K91" i="5"/>
  <c r="J91" i="5"/>
  <c r="I91" i="5"/>
  <c r="G91" i="5"/>
  <c r="F91" i="5"/>
  <c r="E91" i="5"/>
  <c r="K90" i="5"/>
  <c r="J90" i="5"/>
  <c r="I90" i="5"/>
  <c r="G90" i="5"/>
  <c r="F90" i="5"/>
  <c r="E90" i="5"/>
  <c r="K89" i="5"/>
  <c r="J89" i="5"/>
  <c r="I89" i="5"/>
  <c r="G89" i="5"/>
  <c r="F89" i="5"/>
  <c r="E89" i="5"/>
  <c r="I87" i="5"/>
  <c r="E87" i="5"/>
  <c r="K79" i="5"/>
  <c r="J79" i="5"/>
  <c r="I79" i="5"/>
  <c r="G79" i="5"/>
  <c r="F79" i="5"/>
  <c r="E79" i="5"/>
  <c r="K78" i="5"/>
  <c r="J78" i="5"/>
  <c r="I78" i="5"/>
  <c r="G78" i="5"/>
  <c r="F78" i="5"/>
  <c r="E78" i="5"/>
  <c r="K77" i="5"/>
  <c r="J77" i="5"/>
  <c r="I77" i="5"/>
  <c r="G77" i="5"/>
  <c r="F77" i="5"/>
  <c r="E77" i="5"/>
  <c r="I75" i="5"/>
  <c r="E75" i="5"/>
  <c r="K43" i="5"/>
  <c r="J43" i="5"/>
  <c r="I43" i="5"/>
  <c r="G43" i="5"/>
  <c r="F43" i="5"/>
  <c r="E43" i="5"/>
  <c r="K42" i="5"/>
  <c r="J42" i="5"/>
  <c r="I42" i="5"/>
  <c r="G42" i="5"/>
  <c r="F42" i="5"/>
  <c r="E42" i="5"/>
  <c r="K41" i="5"/>
  <c r="J41" i="5"/>
  <c r="I41" i="5"/>
  <c r="G41" i="5"/>
  <c r="F41" i="5"/>
  <c r="E41" i="5"/>
  <c r="I39" i="5"/>
  <c r="E39" i="5"/>
  <c r="K32" i="5"/>
  <c r="J32" i="5"/>
  <c r="I32" i="5"/>
  <c r="G32" i="5"/>
  <c r="F32" i="5"/>
  <c r="E32" i="5"/>
  <c r="K31" i="5"/>
  <c r="J31" i="5"/>
  <c r="I31" i="5"/>
  <c r="G31" i="5"/>
  <c r="F31" i="5"/>
  <c r="E31" i="5"/>
  <c r="K30" i="5"/>
  <c r="J30" i="5"/>
  <c r="I30" i="5"/>
  <c r="G30" i="5"/>
  <c r="F30" i="5"/>
  <c r="E30" i="5"/>
  <c r="I28" i="5"/>
  <c r="E28" i="5"/>
  <c r="K111" i="4"/>
  <c r="J111" i="4"/>
  <c r="I111" i="4"/>
  <c r="G111" i="4"/>
  <c r="F111" i="4"/>
  <c r="E111" i="4"/>
  <c r="K110" i="4"/>
  <c r="J110" i="4"/>
  <c r="I110" i="4"/>
  <c r="G110" i="4"/>
  <c r="F110" i="4"/>
  <c r="E110" i="4"/>
  <c r="K109" i="4"/>
  <c r="J109" i="4"/>
  <c r="I109" i="4"/>
  <c r="G109" i="4"/>
  <c r="F109" i="4"/>
  <c r="E109" i="4"/>
  <c r="I107" i="4"/>
  <c r="E107" i="4"/>
  <c r="K91" i="4"/>
  <c r="J91" i="4"/>
  <c r="I91" i="4"/>
  <c r="G91" i="4"/>
  <c r="F91" i="4"/>
  <c r="E91" i="4"/>
  <c r="K90" i="4"/>
  <c r="J90" i="4"/>
  <c r="I90" i="4"/>
  <c r="G90" i="4"/>
  <c r="F90" i="4"/>
  <c r="E90" i="4"/>
  <c r="K89" i="4"/>
  <c r="J89" i="4"/>
  <c r="I89" i="4"/>
  <c r="G89" i="4"/>
  <c r="F89" i="4"/>
  <c r="E89" i="4"/>
  <c r="I87" i="4"/>
  <c r="E87" i="4"/>
  <c r="K79" i="4"/>
  <c r="J79" i="4"/>
  <c r="I79" i="4"/>
  <c r="G79" i="4"/>
  <c r="F79" i="4"/>
  <c r="E79" i="4"/>
  <c r="K78" i="4"/>
  <c r="J78" i="4"/>
  <c r="I78" i="4"/>
  <c r="G78" i="4"/>
  <c r="F78" i="4"/>
  <c r="E78" i="4"/>
  <c r="K77" i="4"/>
  <c r="J77" i="4"/>
  <c r="I77" i="4"/>
  <c r="G77" i="4"/>
  <c r="F77" i="4"/>
  <c r="E77" i="4"/>
  <c r="I75" i="4"/>
  <c r="E75" i="4"/>
  <c r="K43" i="4"/>
  <c r="J43" i="4"/>
  <c r="I43" i="4"/>
  <c r="G43" i="4"/>
  <c r="F43" i="4"/>
  <c r="E43" i="4"/>
  <c r="K42" i="4"/>
  <c r="J42" i="4"/>
  <c r="I42" i="4"/>
  <c r="G42" i="4"/>
  <c r="F42" i="4"/>
  <c r="E42" i="4"/>
  <c r="K41" i="4"/>
  <c r="J41" i="4"/>
  <c r="I41" i="4"/>
  <c r="G41" i="4"/>
  <c r="F41" i="4"/>
  <c r="E41" i="4"/>
  <c r="I39" i="4"/>
  <c r="E39" i="4"/>
  <c r="K32" i="4"/>
  <c r="J32" i="4"/>
  <c r="I32" i="4"/>
  <c r="G32" i="4"/>
  <c r="F32" i="4"/>
  <c r="E32" i="4"/>
  <c r="K31" i="4"/>
  <c r="J31" i="4"/>
  <c r="I31" i="4"/>
  <c r="G31" i="4"/>
  <c r="F31" i="4"/>
  <c r="E31" i="4"/>
  <c r="K30" i="4"/>
  <c r="J30" i="4"/>
  <c r="I30" i="4"/>
  <c r="G30" i="4"/>
  <c r="F30" i="4"/>
  <c r="E30" i="4"/>
  <c r="I28" i="4"/>
  <c r="E28" i="4"/>
  <c r="K111" i="3"/>
  <c r="J111" i="3"/>
  <c r="I111" i="3"/>
  <c r="G111" i="3"/>
  <c r="F111" i="3"/>
  <c r="E111" i="3"/>
  <c r="K110" i="3"/>
  <c r="J110" i="3"/>
  <c r="I110" i="3"/>
  <c r="G110" i="3"/>
  <c r="F110" i="3"/>
  <c r="E110" i="3"/>
  <c r="K109" i="3"/>
  <c r="J109" i="3"/>
  <c r="I109" i="3"/>
  <c r="G109" i="3"/>
  <c r="F109" i="3"/>
  <c r="E109" i="3"/>
  <c r="I107" i="3"/>
  <c r="E107" i="3"/>
  <c r="K91" i="3"/>
  <c r="J91" i="3"/>
  <c r="I91" i="3"/>
  <c r="G91" i="3"/>
  <c r="F91" i="3"/>
  <c r="E91" i="3"/>
  <c r="K90" i="3"/>
  <c r="J90" i="3"/>
  <c r="I90" i="3"/>
  <c r="G90" i="3"/>
  <c r="F90" i="3"/>
  <c r="E90" i="3"/>
  <c r="K89" i="3"/>
  <c r="J89" i="3"/>
  <c r="I89" i="3"/>
  <c r="G89" i="3"/>
  <c r="F89" i="3"/>
  <c r="E89" i="3"/>
  <c r="I87" i="3"/>
  <c r="E87" i="3"/>
  <c r="K79" i="3"/>
  <c r="J79" i="3"/>
  <c r="I79" i="3"/>
  <c r="G79" i="3"/>
  <c r="F79" i="3"/>
  <c r="E79" i="3"/>
  <c r="K78" i="3"/>
  <c r="J78" i="3"/>
  <c r="I78" i="3"/>
  <c r="G78" i="3"/>
  <c r="F78" i="3"/>
  <c r="E78" i="3"/>
  <c r="K77" i="3"/>
  <c r="J77" i="3"/>
  <c r="I77" i="3"/>
  <c r="G77" i="3"/>
  <c r="F77" i="3"/>
  <c r="E77" i="3"/>
  <c r="I75" i="3"/>
  <c r="E75" i="3"/>
  <c r="K43" i="3"/>
  <c r="J43" i="3"/>
  <c r="I43" i="3"/>
  <c r="G43" i="3"/>
  <c r="F43" i="3"/>
  <c r="E43" i="3"/>
  <c r="K42" i="3"/>
  <c r="J42" i="3"/>
  <c r="I42" i="3"/>
  <c r="G42" i="3"/>
  <c r="F42" i="3"/>
  <c r="E42" i="3"/>
  <c r="K41" i="3"/>
  <c r="J41" i="3"/>
  <c r="I41" i="3"/>
  <c r="G41" i="3"/>
  <c r="F41" i="3"/>
  <c r="E41" i="3"/>
  <c r="I39" i="3"/>
  <c r="E39" i="3"/>
  <c r="K32" i="3"/>
  <c r="J32" i="3"/>
  <c r="I32" i="3"/>
  <c r="G32" i="3"/>
  <c r="F32" i="3"/>
  <c r="E32" i="3"/>
  <c r="K31" i="3"/>
  <c r="J31" i="3"/>
  <c r="I31" i="3"/>
  <c r="G31" i="3"/>
  <c r="F31" i="3"/>
  <c r="E31" i="3"/>
  <c r="K30" i="3"/>
  <c r="J30" i="3"/>
  <c r="I30" i="3"/>
  <c r="G30" i="3"/>
  <c r="F30" i="3"/>
  <c r="E30" i="3"/>
  <c r="I28" i="3"/>
  <c r="E28" i="3"/>
  <c r="K110" i="2"/>
  <c r="J110" i="2"/>
  <c r="I110" i="2"/>
  <c r="G110" i="2"/>
  <c r="F110" i="2"/>
  <c r="E110" i="2"/>
  <c r="K109" i="2"/>
  <c r="J109" i="2"/>
  <c r="I109" i="2"/>
  <c r="G109" i="2"/>
  <c r="F109" i="2"/>
  <c r="E109" i="2"/>
  <c r="K108" i="2"/>
  <c r="J108" i="2"/>
  <c r="I108" i="2"/>
  <c r="G108" i="2"/>
  <c r="F108" i="2"/>
  <c r="E108" i="2"/>
  <c r="I106" i="2"/>
  <c r="E106" i="2"/>
  <c r="K90" i="2"/>
  <c r="J90" i="2"/>
  <c r="I90" i="2"/>
  <c r="G90" i="2"/>
  <c r="F90" i="2"/>
  <c r="E90" i="2"/>
  <c r="K89" i="2"/>
  <c r="J89" i="2"/>
  <c r="I89" i="2"/>
  <c r="G89" i="2"/>
  <c r="F89" i="2"/>
  <c r="E89" i="2"/>
  <c r="K88" i="2"/>
  <c r="J88" i="2"/>
  <c r="I88" i="2"/>
  <c r="G88" i="2"/>
  <c r="F88" i="2"/>
  <c r="E88" i="2"/>
  <c r="I86" i="2"/>
  <c r="E86" i="2"/>
  <c r="K78" i="2"/>
  <c r="J78" i="2"/>
  <c r="I78" i="2"/>
  <c r="G78" i="2"/>
  <c r="F78" i="2"/>
  <c r="E78" i="2"/>
  <c r="K77" i="2"/>
  <c r="J77" i="2"/>
  <c r="I77" i="2"/>
  <c r="G77" i="2"/>
  <c r="F77" i="2"/>
  <c r="E77" i="2"/>
  <c r="K76" i="2"/>
  <c r="J76" i="2"/>
  <c r="I76" i="2"/>
  <c r="G76" i="2"/>
  <c r="F76" i="2"/>
  <c r="E76" i="2"/>
  <c r="I74" i="2"/>
  <c r="E74" i="2"/>
  <c r="K43" i="2"/>
  <c r="J43" i="2"/>
  <c r="I43" i="2"/>
  <c r="G43" i="2"/>
  <c r="F43" i="2"/>
  <c r="E43" i="2"/>
  <c r="K42" i="2"/>
  <c r="J42" i="2"/>
  <c r="I42" i="2"/>
  <c r="G42" i="2"/>
  <c r="F42" i="2"/>
  <c r="E42" i="2"/>
  <c r="K41" i="2"/>
  <c r="J41" i="2"/>
  <c r="I41" i="2"/>
  <c r="G41" i="2"/>
  <c r="F41" i="2"/>
  <c r="E41" i="2"/>
  <c r="I39" i="2"/>
  <c r="E39" i="2"/>
  <c r="K32" i="2"/>
  <c r="J32" i="2"/>
  <c r="I32" i="2"/>
  <c r="G32" i="2"/>
  <c r="F32" i="2"/>
  <c r="E32" i="2"/>
  <c r="K31" i="2"/>
  <c r="J31" i="2"/>
  <c r="I31" i="2"/>
  <c r="G31" i="2"/>
  <c r="F31" i="2"/>
  <c r="E31" i="2"/>
  <c r="K30" i="2"/>
  <c r="J30" i="2"/>
  <c r="I30" i="2"/>
  <c r="G30" i="2"/>
  <c r="F30" i="2"/>
  <c r="E30" i="2"/>
  <c r="I28" i="2"/>
  <c r="E28" i="2"/>
  <c r="K112" i="1"/>
  <c r="J112" i="1"/>
  <c r="I112" i="1"/>
  <c r="G112" i="1"/>
  <c r="F112" i="1"/>
  <c r="E112" i="1"/>
  <c r="K111" i="1"/>
  <c r="J111" i="1"/>
  <c r="I111" i="1"/>
  <c r="G111" i="1"/>
  <c r="F111" i="1"/>
  <c r="E111" i="1"/>
  <c r="K110" i="1"/>
  <c r="J110" i="1"/>
  <c r="I110" i="1"/>
  <c r="G110" i="1"/>
  <c r="F110" i="1"/>
  <c r="E110" i="1"/>
  <c r="I108" i="1"/>
  <c r="E108" i="1"/>
  <c r="K92" i="1"/>
  <c r="J92" i="1"/>
  <c r="I92" i="1"/>
  <c r="G92" i="1"/>
  <c r="F92" i="1"/>
  <c r="E92" i="1"/>
  <c r="K91" i="1"/>
  <c r="J91" i="1"/>
  <c r="I91" i="1"/>
  <c r="G91" i="1"/>
  <c r="F91" i="1"/>
  <c r="E91" i="1"/>
  <c r="K90" i="1"/>
  <c r="J90" i="1"/>
  <c r="I90" i="1"/>
  <c r="G90" i="1"/>
  <c r="F90" i="1"/>
  <c r="E90" i="1"/>
  <c r="I88" i="1"/>
  <c r="E88" i="1"/>
  <c r="K80" i="1"/>
  <c r="J80" i="1"/>
  <c r="I80" i="1"/>
  <c r="G80" i="1"/>
  <c r="F80" i="1"/>
  <c r="E80" i="1"/>
  <c r="K79" i="1"/>
  <c r="J79" i="1"/>
  <c r="I79" i="1"/>
  <c r="G79" i="1"/>
  <c r="F79" i="1"/>
  <c r="E79" i="1"/>
  <c r="K78" i="1"/>
  <c r="J78" i="1"/>
  <c r="I78" i="1"/>
  <c r="G78" i="1"/>
  <c r="F78" i="1"/>
  <c r="E78" i="1"/>
  <c r="I76" i="1"/>
  <c r="E76" i="1"/>
  <c r="K44" i="1"/>
  <c r="J44" i="1"/>
  <c r="I44" i="1"/>
  <c r="G44" i="1"/>
  <c r="F44" i="1"/>
  <c r="E44" i="1"/>
  <c r="K43" i="1"/>
  <c r="J43" i="1"/>
  <c r="I43" i="1"/>
  <c r="G43" i="1"/>
  <c r="F43" i="1"/>
  <c r="E43" i="1"/>
  <c r="K42" i="1"/>
  <c r="J42" i="1"/>
  <c r="I42" i="1"/>
  <c r="G42" i="1"/>
  <c r="F42" i="1"/>
  <c r="E42" i="1"/>
  <c r="I40" i="1"/>
  <c r="E40" i="1"/>
  <c r="K33" i="1"/>
  <c r="J33" i="1"/>
  <c r="I33" i="1"/>
  <c r="G33" i="1"/>
  <c r="F33" i="1"/>
  <c r="E33" i="1"/>
  <c r="K32" i="1"/>
  <c r="J32" i="1"/>
  <c r="I32" i="1"/>
  <c r="G32" i="1"/>
  <c r="F32" i="1"/>
  <c r="E32" i="1"/>
  <c r="K31" i="1"/>
  <c r="J31" i="1"/>
  <c r="I31" i="1"/>
  <c r="G31" i="1"/>
  <c r="F31" i="1"/>
  <c r="E31" i="1"/>
  <c r="I29" i="1"/>
  <c r="E29" i="1"/>
</calcChain>
</file>

<file path=xl/sharedStrings.xml><?xml version="1.0" encoding="utf-8"?>
<sst xmlns="http://schemas.openxmlformats.org/spreadsheetml/2006/main" count="1635" uniqueCount="46">
  <si>
    <t>Ciudad de México</t>
  </si>
  <si>
    <t>Dimensiones</t>
  </si>
  <si>
    <t xml:space="preserve">Estratos </t>
  </si>
  <si>
    <t xml:space="preserve">Porcentaje </t>
  </si>
  <si>
    <t>Población (miles de personas)</t>
  </si>
  <si>
    <t xml:space="preserve">Total </t>
  </si>
  <si>
    <t>95% intervalo de confianza</t>
  </si>
  <si>
    <t>A. Pobreza muy alta</t>
  </si>
  <si>
    <t>B. Pobreza alta</t>
  </si>
  <si>
    <t>C. Pobreza moderada</t>
  </si>
  <si>
    <t>D. Satisfaccion mínima</t>
  </si>
  <si>
    <t>E. Estrato medio</t>
  </si>
  <si>
    <t>F. Estrato alto</t>
  </si>
  <si>
    <t>Pobreza extrema    (A+B)</t>
  </si>
  <si>
    <t>Pobreza Total    (A+B+C)</t>
  </si>
  <si>
    <t>No pobres           (D+E+F)</t>
  </si>
  <si>
    <t>Necesidades Básicas Insatisfechas (NBI)</t>
  </si>
  <si>
    <t>Vivienda   (ccevj)</t>
  </si>
  <si>
    <t>Adecuación sanitaria      (CSj)</t>
  </si>
  <si>
    <t>Educación   (Rei)</t>
  </si>
  <si>
    <t xml:space="preserve">Seguridad social         (CaSSi) </t>
  </si>
  <si>
    <t xml:space="preserve">Salud          (CaSi) </t>
  </si>
  <si>
    <t>Bienes durables (CBDj)</t>
  </si>
  <si>
    <t>Teléfono  (CTelj)</t>
  </si>
  <si>
    <t>Energía     (CENJ)</t>
  </si>
  <si>
    <t>Fuente: Elaboración DIE-EVALÚA con base en el EIC 2015 de INEGI.</t>
  </si>
  <si>
    <t>Álvaro Obregón</t>
  </si>
  <si>
    <t>Azcapotzalco</t>
  </si>
  <si>
    <t>Benito Juarez</t>
  </si>
  <si>
    <t>Coyoacán</t>
  </si>
  <si>
    <t>Cuajimalpa de Morelos</t>
  </si>
  <si>
    <t>Cuauhtémoc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</si>
  <si>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</si>
  <si>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</si>
  <si>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</si>
  <si>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</si>
  <si>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</si>
  <si>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</si>
  <si>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</si>
  <si>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</si>
  <si>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Venustiano Carranza</t>
  </si>
  <si>
    <t>Xochimilco</t>
  </si>
  <si>
    <t>Indicadores de Necesidades Básicas</t>
  </si>
  <si>
    <t>CVE</t>
  </si>
  <si>
    <t xml:space="preserve">Alcaldía </t>
  </si>
  <si>
    <t>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</si>
</sst>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Arial"/>
      <family val="2"/>
    </font>
    <font>
      <u/>
      <sz val="18"/>
      <color theme="10"/>
      <name val="Arial"/>
      <family val="2"/>
    </font>
    <font>
      <b/>
      <sz val="26"/>
      <color theme="1"/>
      <name val="Arial"/>
      <family val="2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0"/>
      </right>
      <top style="medium">
        <color theme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rgb="FFFFFFFF"/>
      </right>
      <top style="thin">
        <color theme="1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 style="thin">
        <color rgb="FFFFFFFF"/>
      </right>
      <top/>
      <bottom style="medium">
        <color theme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000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rgb="FFFFFFFF"/>
      </left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medium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medium">
        <color theme="1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theme="0"/>
      </bottom>
      <diagonal/>
    </border>
    <border>
      <left style="thin">
        <color rgb="FFFFFFFF"/>
      </left>
      <right style="medium">
        <color theme="0"/>
      </right>
      <top style="thin">
        <color indexed="64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rgb="FFFFFFFF"/>
      </right>
      <top style="medium">
        <color theme="1"/>
      </top>
      <bottom/>
      <diagonal/>
    </border>
    <border>
      <left style="medium">
        <color theme="0"/>
      </left>
      <right style="thin">
        <color rgb="FFFFFFFF"/>
      </right>
      <top/>
      <bottom/>
      <diagonal/>
    </border>
    <border>
      <left style="medium">
        <color theme="0"/>
      </left>
      <right style="thin">
        <color rgb="FFFFFFFF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rgb="FFFFFFFF"/>
      </left>
      <right style="thin">
        <color rgb="FFFFFFFF"/>
      </right>
      <top style="medium">
        <color theme="1"/>
      </top>
      <bottom/>
      <diagonal/>
    </border>
    <border>
      <left style="thin">
        <color rgb="FFFFFFFF"/>
      </left>
      <right style="medium">
        <color theme="0"/>
      </right>
      <top style="medium">
        <color theme="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rgb="FFFFFFFF"/>
      </left>
      <right style="medium">
        <color theme="0"/>
      </right>
      <top style="thin">
        <color rgb="FFFFFFFF"/>
      </top>
      <bottom style="medium">
        <color rgb="FF000000"/>
      </bottom>
      <diagonal/>
    </border>
    <border>
      <left style="medium">
        <color theme="0"/>
      </left>
      <right style="thin">
        <color theme="0"/>
      </right>
      <top/>
      <bottom style="double">
        <color theme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theme="1"/>
      </bottom>
      <diagonal/>
    </border>
    <border>
      <left style="thin">
        <color rgb="FFFFFFFF"/>
      </left>
      <right style="medium">
        <color theme="0"/>
      </right>
      <top style="thin">
        <color rgb="FFFFFFFF"/>
      </top>
      <bottom style="double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164" fontId="5" fillId="0" borderId="19" xfId="1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164" fontId="5" fillId="0" borderId="20" xfId="1" applyNumberFormat="1" applyFont="1" applyFill="1" applyBorder="1" applyAlignment="1">
      <alignment horizontal="center" vertical="center"/>
    </xf>
    <xf numFmtId="0" fontId="0" fillId="0" borderId="21" xfId="0" applyBorder="1"/>
    <xf numFmtId="165" fontId="5" fillId="0" borderId="22" xfId="0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19" xfId="1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65" fontId="5" fillId="0" borderId="19" xfId="0" applyNumberFormat="1" applyFont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0" fontId="0" fillId="0" borderId="15" xfId="0" applyBorder="1"/>
    <xf numFmtId="165" fontId="5" fillId="0" borderId="2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9" xfId="0" applyFont="1" applyBorder="1"/>
    <xf numFmtId="9" fontId="5" fillId="0" borderId="29" xfId="1" applyFont="1" applyBorder="1" applyAlignment="1">
      <alignment horizontal="center" vertical="center"/>
    </xf>
    <xf numFmtId="164" fontId="5" fillId="0" borderId="29" xfId="1" applyNumberFormat="1" applyFont="1" applyFill="1" applyBorder="1" applyAlignment="1">
      <alignment horizontal="center"/>
    </xf>
    <xf numFmtId="165" fontId="5" fillId="0" borderId="29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4" fillId="0" borderId="31" xfId="0" applyFont="1" applyBorder="1" applyAlignment="1">
      <alignment horizontal="center" vertical="center"/>
    </xf>
    <xf numFmtId="0" fontId="0" fillId="0" borderId="30" xfId="0" applyBorder="1"/>
    <xf numFmtId="0" fontId="0" fillId="0" borderId="38" xfId="0" applyBorder="1"/>
    <xf numFmtId="0" fontId="5" fillId="0" borderId="25" xfId="0" applyFont="1" applyBorder="1" applyAlignment="1">
      <alignment horizontal="left" vertical="center"/>
    </xf>
    <xf numFmtId="164" fontId="5" fillId="0" borderId="39" xfId="1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0" fillId="0" borderId="40" xfId="0" applyBorder="1"/>
    <xf numFmtId="165" fontId="5" fillId="0" borderId="37" xfId="0" applyNumberFormat="1" applyFont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/>
    </xf>
    <xf numFmtId="164" fontId="5" fillId="0" borderId="44" xfId="1" applyNumberFormat="1" applyFont="1" applyFill="1" applyBorder="1" applyAlignment="1">
      <alignment horizontal="center" vertical="center"/>
    </xf>
    <xf numFmtId="165" fontId="5" fillId="0" borderId="45" xfId="0" applyNumberFormat="1" applyFont="1" applyBorder="1" applyAlignment="1">
      <alignment horizontal="center" vertical="center"/>
    </xf>
    <xf numFmtId="0" fontId="0" fillId="0" borderId="46" xfId="0" applyBorder="1"/>
    <xf numFmtId="165" fontId="5" fillId="0" borderId="47" xfId="0" applyNumberFormat="1" applyFont="1" applyBorder="1" applyAlignment="1">
      <alignment horizontal="center" vertical="center"/>
    </xf>
    <xf numFmtId="0" fontId="0" fillId="0" borderId="48" xfId="0" applyBorder="1"/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5" fillId="0" borderId="25" xfId="0" applyFont="1" applyBorder="1"/>
    <xf numFmtId="9" fontId="5" fillId="0" borderId="25" xfId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/>
    </xf>
    <xf numFmtId="165" fontId="5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/>
    </xf>
    <xf numFmtId="9" fontId="5" fillId="0" borderId="29" xfId="1" applyFont="1" applyFill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/>
    </xf>
    <xf numFmtId="0" fontId="5" fillId="0" borderId="27" xfId="0" applyFont="1" applyBorder="1"/>
    <xf numFmtId="9" fontId="5" fillId="0" borderId="27" xfId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>
      <alignment horizontal="center"/>
    </xf>
    <xf numFmtId="4" fontId="5" fillId="0" borderId="27" xfId="0" applyNumberFormat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55" xfId="0" applyFont="1" applyBorder="1"/>
    <xf numFmtId="9" fontId="5" fillId="0" borderId="55" xfId="1" applyFont="1" applyFill="1" applyBorder="1" applyAlignment="1">
      <alignment horizontal="center" vertical="center"/>
    </xf>
    <xf numFmtId="164" fontId="5" fillId="0" borderId="55" xfId="1" applyNumberFormat="1" applyFont="1" applyFill="1" applyBorder="1" applyAlignment="1">
      <alignment horizontal="center"/>
    </xf>
    <xf numFmtId="165" fontId="5" fillId="0" borderId="55" xfId="0" applyNumberFormat="1" applyFont="1" applyBorder="1" applyAlignment="1">
      <alignment horizontal="center" vertical="center"/>
    </xf>
    <xf numFmtId="165" fontId="5" fillId="0" borderId="55" xfId="0" applyNumberFormat="1" applyFont="1" applyBorder="1" applyAlignment="1">
      <alignment horizontal="center"/>
    </xf>
    <xf numFmtId="165" fontId="5" fillId="0" borderId="56" xfId="0" applyNumberFormat="1" applyFont="1" applyBorder="1" applyAlignment="1">
      <alignment horizontal="center"/>
    </xf>
    <xf numFmtId="0" fontId="3" fillId="0" borderId="57" xfId="0" applyFont="1" applyBorder="1" applyAlignment="1">
      <alignment horizontal="center" vertical="center" wrapText="1"/>
    </xf>
    <xf numFmtId="165" fontId="5" fillId="0" borderId="32" xfId="0" applyNumberFormat="1" applyFont="1" applyBorder="1" applyAlignment="1">
      <alignment horizontal="center" vertical="center"/>
    </xf>
    <xf numFmtId="0" fontId="0" fillId="0" borderId="58" xfId="0" applyBorder="1"/>
    <xf numFmtId="165" fontId="5" fillId="0" borderId="59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60" xfId="0" applyFont="1" applyBorder="1" applyAlignment="1">
      <alignment horizontal="center" vertical="center" wrapText="1"/>
    </xf>
    <xf numFmtId="0" fontId="5" fillId="0" borderId="61" xfId="0" applyFont="1" applyBorder="1"/>
    <xf numFmtId="9" fontId="5" fillId="0" borderId="61" xfId="1" applyFont="1" applyFill="1" applyBorder="1" applyAlignment="1">
      <alignment horizontal="center" vertical="center"/>
    </xf>
    <xf numFmtId="164" fontId="5" fillId="0" borderId="61" xfId="1" applyNumberFormat="1" applyFont="1" applyFill="1" applyBorder="1" applyAlignment="1">
      <alignment horizontal="center"/>
    </xf>
    <xf numFmtId="165" fontId="5" fillId="0" borderId="61" xfId="0" applyNumberFormat="1" applyFont="1" applyBorder="1" applyAlignment="1">
      <alignment horizontal="center" vertical="center"/>
    </xf>
    <xf numFmtId="165" fontId="5" fillId="0" borderId="61" xfId="0" applyNumberFormat="1" applyFont="1" applyBorder="1" applyAlignment="1">
      <alignment horizontal="center"/>
    </xf>
    <xf numFmtId="165" fontId="5" fillId="0" borderId="62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14" xfId="0" applyFont="1" applyBorder="1"/>
    <xf numFmtId="0" fontId="12" fillId="0" borderId="14" xfId="2" applyFont="1" applyBorder="1"/>
    <xf numFmtId="0" fontId="13" fillId="0" borderId="2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4" fillId="0" borderId="1" xfId="0" applyFont="1" applyBorder="1"/>
    <xf numFmtId="0" fontId="14" fillId="0" borderId="14" xfId="0" applyFont="1" applyBorder="1"/>
    <xf numFmtId="0" fontId="13" fillId="0" borderId="1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CCD4-3712-B84F-8F60-F2F39D72D748}">
  <dimension ref="C5:H26"/>
  <sheetViews>
    <sheetView tabSelected="1" workbookViewId="0">
      <selection activeCell="C5" sqref="C5:H6"/>
    </sheetView>
  </sheetViews>
  <sheetFormatPr baseColWidth="10" defaultRowHeight="16" x14ac:dyDescent="0.2"/>
  <cols>
    <col min="1" max="4" width="10.83203125" style="17"/>
    <col min="5" max="5" width="2.5" style="17" customWidth="1"/>
    <col min="6" max="6" width="35.1640625" style="17" bestFit="1" customWidth="1"/>
    <col min="7" max="7" width="10.83203125" style="17"/>
    <col min="8" max="8" width="25.5" style="17" customWidth="1"/>
    <col min="9" max="16384" width="10.83203125" style="17"/>
  </cols>
  <sheetData>
    <row r="5" spans="3:8" x14ac:dyDescent="0.2">
      <c r="C5" s="123" t="s">
        <v>42</v>
      </c>
      <c r="D5" s="124"/>
      <c r="E5" s="124"/>
      <c r="F5" s="124"/>
      <c r="G5" s="124"/>
      <c r="H5" s="125"/>
    </row>
    <row r="6" spans="3:8" ht="17" thickBot="1" x14ac:dyDescent="0.25">
      <c r="C6" s="123"/>
      <c r="D6" s="124"/>
      <c r="E6" s="124"/>
      <c r="F6" s="124"/>
      <c r="G6" s="124"/>
      <c r="H6" s="125"/>
    </row>
    <row r="7" spans="3:8" ht="35" thickBot="1" x14ac:dyDescent="0.45">
      <c r="C7" s="126"/>
      <c r="D7" s="126"/>
      <c r="E7" s="126"/>
      <c r="F7" s="126"/>
      <c r="G7" s="127"/>
      <c r="H7" s="127"/>
    </row>
    <row r="8" spans="3:8" ht="35" thickBot="1" x14ac:dyDescent="0.45">
      <c r="C8" s="127"/>
      <c r="D8" s="128" t="s">
        <v>43</v>
      </c>
      <c r="E8" s="128"/>
      <c r="F8" s="128" t="s">
        <v>44</v>
      </c>
      <c r="G8" s="128"/>
      <c r="H8" s="127"/>
    </row>
    <row r="9" spans="3:8" ht="26" thickBot="1" x14ac:dyDescent="0.25">
      <c r="D9" s="120"/>
      <c r="E9" s="120"/>
      <c r="F9" s="120"/>
      <c r="G9" s="120"/>
    </row>
    <row r="10" spans="3:8" ht="23" x14ac:dyDescent="0.25">
      <c r="D10" s="121"/>
      <c r="E10" s="121"/>
      <c r="F10" s="122" t="s">
        <v>0</v>
      </c>
    </row>
    <row r="11" spans="3:8" ht="23" x14ac:dyDescent="0.25">
      <c r="D11" s="122">
        <v>2</v>
      </c>
      <c r="E11" s="122"/>
      <c r="F11" s="122" t="s">
        <v>27</v>
      </c>
    </row>
    <row r="12" spans="3:8" ht="23" x14ac:dyDescent="0.25">
      <c r="D12" s="122">
        <v>3</v>
      </c>
      <c r="E12" s="122"/>
      <c r="F12" s="122" t="s">
        <v>29</v>
      </c>
    </row>
    <row r="13" spans="3:8" ht="23" x14ac:dyDescent="0.25">
      <c r="D13" s="122">
        <v>4</v>
      </c>
      <c r="E13" s="122"/>
      <c r="F13" s="122" t="s">
        <v>30</v>
      </c>
    </row>
    <row r="14" spans="3:8" ht="23" x14ac:dyDescent="0.25">
      <c r="D14" s="122">
        <v>5</v>
      </c>
      <c r="E14" s="122"/>
      <c r="F14" s="122" t="s">
        <v>32</v>
      </c>
    </row>
    <row r="15" spans="3:8" ht="23" x14ac:dyDescent="0.25">
      <c r="D15" s="122">
        <v>6</v>
      </c>
      <c r="E15" s="122"/>
      <c r="F15" s="122" t="s">
        <v>33</v>
      </c>
    </row>
    <row r="16" spans="3:8" ht="23" x14ac:dyDescent="0.25">
      <c r="D16" s="122">
        <v>7</v>
      </c>
      <c r="E16" s="122"/>
      <c r="F16" s="122" t="s">
        <v>34</v>
      </c>
    </row>
    <row r="17" spans="4:6" ht="23" x14ac:dyDescent="0.25">
      <c r="D17" s="122">
        <v>8</v>
      </c>
      <c r="E17" s="122"/>
      <c r="F17" s="122" t="s">
        <v>35</v>
      </c>
    </row>
    <row r="18" spans="4:6" ht="23" x14ac:dyDescent="0.25">
      <c r="D18" s="122">
        <v>9</v>
      </c>
      <c r="E18" s="122"/>
      <c r="F18" s="122" t="s">
        <v>37</v>
      </c>
    </row>
    <row r="19" spans="4:6" ht="23" x14ac:dyDescent="0.25">
      <c r="D19" s="122">
        <v>10</v>
      </c>
      <c r="E19" s="122"/>
      <c r="F19" s="122" t="s">
        <v>26</v>
      </c>
    </row>
    <row r="20" spans="4:6" ht="23" x14ac:dyDescent="0.25">
      <c r="D20" s="122">
        <v>11</v>
      </c>
      <c r="E20" s="122"/>
      <c r="F20" s="122" t="s">
        <v>38</v>
      </c>
    </row>
    <row r="21" spans="4:6" ht="23" x14ac:dyDescent="0.25">
      <c r="D21" s="122">
        <v>12</v>
      </c>
      <c r="E21" s="122"/>
      <c r="F21" s="122" t="s">
        <v>39</v>
      </c>
    </row>
    <row r="22" spans="4:6" ht="23" x14ac:dyDescent="0.25">
      <c r="D22" s="122">
        <v>13</v>
      </c>
      <c r="E22" s="122"/>
      <c r="F22" s="122" t="s">
        <v>41</v>
      </c>
    </row>
    <row r="23" spans="4:6" ht="23" x14ac:dyDescent="0.25">
      <c r="D23" s="122">
        <v>14</v>
      </c>
      <c r="E23" s="122"/>
      <c r="F23" s="122" t="s">
        <v>45</v>
      </c>
    </row>
    <row r="24" spans="4:6" ht="23" x14ac:dyDescent="0.25">
      <c r="D24" s="122">
        <v>15</v>
      </c>
      <c r="E24" s="122"/>
      <c r="F24" s="122" t="s">
        <v>31</v>
      </c>
    </row>
    <row r="25" spans="4:6" ht="23" x14ac:dyDescent="0.25">
      <c r="D25" s="122">
        <v>16</v>
      </c>
      <c r="E25" s="122"/>
      <c r="F25" s="122" t="s">
        <v>36</v>
      </c>
    </row>
    <row r="26" spans="4:6" ht="23" x14ac:dyDescent="0.25">
      <c r="D26" s="122">
        <v>17</v>
      </c>
      <c r="E26" s="122"/>
      <c r="F26" s="122" t="s">
        <v>40</v>
      </c>
    </row>
  </sheetData>
  <mergeCells count="1">
    <mergeCell ref="C5:H6"/>
  </mergeCells>
  <hyperlinks>
    <hyperlink ref="F10" location="'Ciudad de México'!A1" display="Ciudad de México" xr:uid="{2522CAFD-9C45-AE4A-8222-4B0229F1A114}"/>
    <hyperlink ref="D11:F11" location="Azcapotzalco!A1" display="Azcapotzalco!A1" xr:uid="{E3C4CDD8-914C-404C-8460-939B0469A4E2}"/>
    <hyperlink ref="D12:F12" location="Coyoacán!A1" display="Coyoacán!A1" xr:uid="{3B9C10FB-2048-7A46-9542-2B5B8044E602}"/>
    <hyperlink ref="D13:F13" location="'Cuajimalpa de Morelos'!A1" display="'Cuajimalpa de Morelos'!A1" xr:uid="{1B23365A-DD51-3044-8B7B-04CC83AF730B}"/>
    <hyperlink ref="D14:F14" location="'Gustavo A. Madero'!A1" display="'Gustavo A. Madero'!A1" xr:uid="{0026C9FC-1096-5D4B-8FE1-34B76B22AECD}"/>
    <hyperlink ref="D15:F15" location="Iztacalco!A1" display="Iztacalco!A1" xr:uid="{7DFBC18F-5237-CE4D-9935-C73CC1EA83F1}"/>
    <hyperlink ref="D16:F16" location="Iztapalapa!A1" display="Iztapalapa!A1" xr:uid="{98FFA58A-003E-244A-A6A8-A3141CCDD4D7}"/>
    <hyperlink ref="D17:F17" location="'La Magdalena Contreras'!A1" display="'La Magdalena Contreras'!A1" xr:uid="{DA777907-4B98-F943-90F5-4CCE0FC5124C}"/>
    <hyperlink ref="D18:F18" location="'Milpa Alta'!A1" display="'Milpa Alta'!A1" xr:uid="{6DC130E5-9F6C-0F43-B783-BEB3ECFC8662}"/>
    <hyperlink ref="D19:F19" location="'Álvaro Obregón'!A1" display="'Álvaro Obregón'!A1" xr:uid="{82467D01-4179-FB4F-A082-91CCDE144756}"/>
    <hyperlink ref="D20:F20" location="Tláhuac!A1" display="Tláhuac!A1" xr:uid="{DCDAAD1F-44C2-3241-81D2-6DD14A2AF856}"/>
    <hyperlink ref="D21:F21" location="Tlalpan!A1" display="Tlalpan!A1" xr:uid="{588CB9EE-C393-8D47-B3FB-14574B4323FC}"/>
    <hyperlink ref="D22:F22" location="Xochimilco!A1" display="Xochimilco!A1" xr:uid="{3360E3B3-25A4-9B41-BE9B-2F0881B14D27}"/>
    <hyperlink ref="D23:F23" location="'Benito Juarez'!A1" display="'Benito Juarez'!A1" xr:uid="{2F1DAB1A-56B1-184F-8695-7F951CBFAA3A}"/>
    <hyperlink ref="D24:F24" location="Cuauhtémoc!A1" display="Cuauhtémoc!A1" xr:uid="{D8ACDF46-F1DE-A64E-A272-C082DBB36CA7}"/>
    <hyperlink ref="D25:F25" location="'Miguel Hidalgo'!A1" display="'Miguel Hidalgo'!A1" xr:uid="{3AF2AC01-AB0B-AF4C-B50C-DE819AA8CF7D}"/>
    <hyperlink ref="D26:F26" location="'Venustiano Carranza'!A1" display="'Venustiano Carranza'!A1" xr:uid="{05A65C9F-55EC-F442-9B1B-9F204928E3F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A0564-E164-1841-A7F0-9CC9FCA14BD0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33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4.1648686430714302E-2</v>
      </c>
      <c r="F9" s="30">
        <v>3.1711671952757099E-2</v>
      </c>
      <c r="G9" s="30">
        <v>5.15857009086714E-2</v>
      </c>
      <c r="H9" s="31"/>
      <c r="I9" s="31">
        <v>16.117999999999999</v>
      </c>
      <c r="J9" s="31">
        <v>11.9324926422155</v>
      </c>
      <c r="K9" s="31">
        <v>20.3035073577845</v>
      </c>
    </row>
    <row r="10" spans="2:11" ht="17" customHeight="1" thickBot="1" x14ac:dyDescent="0.25">
      <c r="B10" s="41"/>
      <c r="C10" s="42"/>
      <c r="D10" s="29" t="s">
        <v>8</v>
      </c>
      <c r="E10" s="30">
        <v>0.10627417641906101</v>
      </c>
      <c r="F10" s="30">
        <v>9.0597055574782107E-2</v>
      </c>
      <c r="G10" s="30">
        <v>0.121951297263339</v>
      </c>
      <c r="H10" s="31"/>
      <c r="I10" s="31">
        <v>41.128</v>
      </c>
      <c r="J10" s="31">
        <v>33.788654494956603</v>
      </c>
      <c r="K10" s="31">
        <v>48.467345505043397</v>
      </c>
    </row>
    <row r="11" spans="2:11" ht="17" customHeight="1" thickBot="1" x14ac:dyDescent="0.25">
      <c r="B11" s="41"/>
      <c r="C11" s="42"/>
      <c r="D11" s="29" t="s">
        <v>9</v>
      </c>
      <c r="E11" s="30">
        <v>0.42932410678063798</v>
      </c>
      <c r="F11" s="30">
        <v>0.40566095513261602</v>
      </c>
      <c r="G11" s="30">
        <v>0.452987258428659</v>
      </c>
      <c r="H11" s="31"/>
      <c r="I11" s="31">
        <v>166.148</v>
      </c>
      <c r="J11" s="31">
        <v>144.838504298803</v>
      </c>
      <c r="K11" s="31">
        <v>187.45749570119702</v>
      </c>
    </row>
    <row r="12" spans="2:11" ht="17" customHeight="1" thickBot="1" x14ac:dyDescent="0.25">
      <c r="B12" s="41"/>
      <c r="C12" s="42"/>
      <c r="D12" s="29" t="s">
        <v>10</v>
      </c>
      <c r="E12" s="30">
        <v>0.154561122896958</v>
      </c>
      <c r="F12" s="30">
        <v>0.14146150918657599</v>
      </c>
      <c r="G12" s="30">
        <v>0.16766073660733999</v>
      </c>
      <c r="H12" s="31"/>
      <c r="I12" s="31">
        <v>59.814999999999998</v>
      </c>
      <c r="J12" s="31">
        <v>51.587565086052201</v>
      </c>
      <c r="K12" s="31">
        <v>68.042434913947801</v>
      </c>
    </row>
    <row r="13" spans="2:11" ht="17" customHeight="1" thickBot="1" x14ac:dyDescent="0.25">
      <c r="B13" s="41"/>
      <c r="C13" s="42"/>
      <c r="D13" s="29" t="s">
        <v>11</v>
      </c>
      <c r="E13" s="30">
        <v>0.26542445846113299</v>
      </c>
      <c r="F13" s="30">
        <v>0.235432864990436</v>
      </c>
      <c r="G13" s="30">
        <v>0.29541605193183001</v>
      </c>
      <c r="H13" s="31"/>
      <c r="I13" s="31">
        <v>102.71899999999999</v>
      </c>
      <c r="J13" s="31">
        <v>87.630590199001006</v>
      </c>
      <c r="K13" s="31">
        <v>117.807409800999</v>
      </c>
    </row>
    <row r="14" spans="2:11" ht="17" customHeight="1" thickBot="1" x14ac:dyDescent="0.25">
      <c r="B14" s="41"/>
      <c r="C14" s="42"/>
      <c r="D14" s="29" t="s">
        <v>12</v>
      </c>
      <c r="E14" s="30">
        <v>2.7674490114961499E-3</v>
      </c>
      <c r="F14" s="30">
        <v>1.41988987352621E-3</v>
      </c>
      <c r="G14" s="30">
        <v>4.1150081494660999E-3</v>
      </c>
      <c r="H14" s="31"/>
      <c r="I14" s="31">
        <v>1.071</v>
      </c>
      <c r="J14" s="31">
        <v>0.55491567951082099</v>
      </c>
      <c r="K14" s="31">
        <v>1.58708432048918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1.0000000000000004</v>
      </c>
      <c r="F15" s="34"/>
      <c r="G15" s="34"/>
      <c r="H15" s="34"/>
      <c r="I15" s="35">
        <f>SUM(I9:I14)</f>
        <v>386.99900000000002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0.14792286284977529</v>
      </c>
      <c r="F17" s="30">
        <f t="shared" ref="F17:G17" si="0">F9+F10</f>
        <v>0.12230872752753921</v>
      </c>
      <c r="G17" s="30">
        <f t="shared" si="0"/>
        <v>0.1735369981720104</v>
      </c>
      <c r="H17" s="30"/>
      <c r="I17" s="38">
        <f>I9+I10</f>
        <v>57.245999999999995</v>
      </c>
      <c r="J17" s="38">
        <f t="shared" ref="J17:K17" si="1">J9+J10</f>
        <v>45.721147137172103</v>
      </c>
      <c r="K17" s="38">
        <f t="shared" si="1"/>
        <v>68.770852862827894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0.57724696963041322</v>
      </c>
      <c r="F18" s="30">
        <f t="shared" ref="F18:G18" si="2">F9+F10+F11</f>
        <v>0.5279696826601552</v>
      </c>
      <c r="G18" s="30">
        <f t="shared" si="2"/>
        <v>0.62652425660066946</v>
      </c>
      <c r="H18" s="30"/>
      <c r="I18" s="38">
        <f>I9+I10+I11</f>
        <v>223.39400000000001</v>
      </c>
      <c r="J18" s="38">
        <f t="shared" ref="J18:K18" si="3">J9+J10+J11</f>
        <v>190.5596514359751</v>
      </c>
      <c r="K18" s="38">
        <f t="shared" si="3"/>
        <v>256.22834856402494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0.42275303036958717</v>
      </c>
      <c r="F19" s="30">
        <f t="shared" ref="F19:G19" si="4">F12+F13+F14</f>
        <v>0.3783142640505382</v>
      </c>
      <c r="G19" s="30">
        <f t="shared" si="4"/>
        <v>0.46719179668863609</v>
      </c>
      <c r="H19" s="30"/>
      <c r="I19" s="38">
        <f>I12+I13+I14</f>
        <v>163.60499999999999</v>
      </c>
      <c r="J19" s="38">
        <f t="shared" ref="J19:K19" si="5">J12+J13+J14</f>
        <v>139.77307096456403</v>
      </c>
      <c r="K19" s="38">
        <f t="shared" si="5"/>
        <v>187.43692903543598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0.125576551877395</v>
      </c>
      <c r="F22" s="30">
        <v>9.7620226852593805E-2</v>
      </c>
      <c r="G22" s="30">
        <v>0.153532876902196</v>
      </c>
      <c r="H22" s="31"/>
      <c r="I22" s="43">
        <v>48.597999999999999</v>
      </c>
      <c r="J22" s="43">
        <v>36.551397742306605</v>
      </c>
      <c r="K22" s="43">
        <v>60.6446022576934</v>
      </c>
    </row>
    <row r="23" spans="2:15" ht="17" customHeight="1" thickBot="1" x14ac:dyDescent="0.25">
      <c r="B23" s="78"/>
      <c r="D23" s="29" t="s">
        <v>8</v>
      </c>
      <c r="E23" s="30">
        <v>9.3191455275078203E-2</v>
      </c>
      <c r="F23" s="30">
        <v>7.2025294051184394E-2</v>
      </c>
      <c r="G23" s="30">
        <v>0.114357616498972</v>
      </c>
      <c r="H23" s="31"/>
      <c r="I23" s="43">
        <v>36.064999999999998</v>
      </c>
      <c r="J23" s="43">
        <v>26.694687473257201</v>
      </c>
      <c r="K23" s="43">
        <v>45.435312526742798</v>
      </c>
    </row>
    <row r="24" spans="2:15" ht="17" customHeight="1" thickBot="1" x14ac:dyDescent="0.25">
      <c r="B24" s="78"/>
      <c r="D24" s="29" t="s">
        <v>9</v>
      </c>
      <c r="E24" s="30">
        <v>0.239279688061209</v>
      </c>
      <c r="F24" s="30">
        <v>0.21424990304852101</v>
      </c>
      <c r="G24" s="30">
        <v>0.26430947307389802</v>
      </c>
      <c r="H24" s="31"/>
      <c r="I24" s="43">
        <v>92.600999999999999</v>
      </c>
      <c r="J24" s="43">
        <v>77.461621562197394</v>
      </c>
      <c r="K24" s="43">
        <v>107.740378437803</v>
      </c>
    </row>
    <row r="25" spans="2:15" ht="17" customHeight="1" thickBot="1" x14ac:dyDescent="0.25">
      <c r="B25" s="78"/>
      <c r="D25" s="29" t="s">
        <v>10</v>
      </c>
      <c r="E25" s="30">
        <v>0.158263974842312</v>
      </c>
      <c r="F25" s="30">
        <v>0.13596245272122001</v>
      </c>
      <c r="G25" s="30">
        <v>0.18056549696340499</v>
      </c>
      <c r="H25" s="31"/>
      <c r="I25" s="43">
        <v>61.247999999999998</v>
      </c>
      <c r="J25" s="43">
        <v>49.719841345436102</v>
      </c>
      <c r="K25" s="43">
        <v>72.776158654563901</v>
      </c>
    </row>
    <row r="26" spans="2:15" ht="17" customHeight="1" thickBot="1" x14ac:dyDescent="0.25">
      <c r="B26" s="78"/>
      <c r="D26" s="29" t="s">
        <v>11</v>
      </c>
      <c r="E26" s="30">
        <v>0.27825136499060699</v>
      </c>
      <c r="F26" s="30">
        <v>0.250533268013232</v>
      </c>
      <c r="G26" s="30">
        <v>0.30596946196798303</v>
      </c>
      <c r="H26" s="31"/>
      <c r="I26" s="43">
        <v>107.68300000000001</v>
      </c>
      <c r="J26" s="43">
        <v>93.615522315376211</v>
      </c>
      <c r="K26" s="43">
        <v>121.750477684624</v>
      </c>
    </row>
    <row r="27" spans="2:15" ht="17" customHeight="1" thickBot="1" x14ac:dyDescent="0.25">
      <c r="B27" s="78"/>
      <c r="D27" s="29" t="s">
        <v>12</v>
      </c>
      <c r="E27" s="30">
        <v>0.10543696495339799</v>
      </c>
      <c r="F27" s="30">
        <v>8.73243286777447E-2</v>
      </c>
      <c r="G27" s="30">
        <v>0.123549601229051</v>
      </c>
      <c r="H27" s="31"/>
      <c r="I27" s="43">
        <v>40.804000000000002</v>
      </c>
      <c r="J27" s="43">
        <v>33.572876629420101</v>
      </c>
      <c r="K27" s="43">
        <v>48.035123370579903</v>
      </c>
    </row>
    <row r="28" spans="2:15" ht="17" customHeight="1" thickBot="1" x14ac:dyDescent="0.25">
      <c r="B28" s="78"/>
      <c r="D28" s="32" t="s">
        <v>5</v>
      </c>
      <c r="E28" s="33">
        <f>SUM(E22:E27)</f>
        <v>0.99999999999999911</v>
      </c>
      <c r="F28" s="34"/>
      <c r="G28" s="34"/>
      <c r="H28" s="34"/>
      <c r="I28" s="35">
        <f>SUM(I22:I27)</f>
        <v>386.99900000000002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0.21876800715247319</v>
      </c>
      <c r="F30" s="30">
        <f t="shared" ref="F30:G30" si="6">F22+F23</f>
        <v>0.16964552090377821</v>
      </c>
      <c r="G30" s="30">
        <f t="shared" si="6"/>
        <v>0.267890493401168</v>
      </c>
      <c r="H30" s="30"/>
      <c r="I30" s="38">
        <f>I22+I23</f>
        <v>84.662999999999997</v>
      </c>
      <c r="J30" s="38">
        <f t="shared" ref="J30:K30" si="7">J22+J23</f>
        <v>63.246085215563809</v>
      </c>
      <c r="K30" s="38">
        <f t="shared" si="7"/>
        <v>106.0799147844362</v>
      </c>
    </row>
    <row r="31" spans="2:15" ht="17" customHeight="1" thickBot="1" x14ac:dyDescent="0.25">
      <c r="B31" s="78"/>
      <c r="D31" s="29" t="s">
        <v>14</v>
      </c>
      <c r="E31" s="30">
        <f>E22+E23+E24</f>
        <v>0.45804769521368216</v>
      </c>
      <c r="F31" s="30">
        <f t="shared" ref="F31:G31" si="8">F22+F23+F24</f>
        <v>0.38389542395229925</v>
      </c>
      <c r="G31" s="30">
        <f t="shared" si="8"/>
        <v>0.53219996647506607</v>
      </c>
      <c r="H31" s="30"/>
      <c r="I31" s="38">
        <f>I22+I23+I24</f>
        <v>177.26400000000001</v>
      </c>
      <c r="J31" s="38">
        <f t="shared" ref="J31:K31" si="9">J22+J23+J24</f>
        <v>140.70770677776119</v>
      </c>
      <c r="K31" s="38">
        <f t="shared" si="9"/>
        <v>213.8202932222392</v>
      </c>
    </row>
    <row r="32" spans="2:15" ht="17" customHeight="1" thickBot="1" x14ac:dyDescent="0.25">
      <c r="B32" s="78"/>
      <c r="D32" s="29" t="s">
        <v>15</v>
      </c>
      <c r="E32" s="30">
        <f>E25+E26+E27</f>
        <v>0.54195230478631706</v>
      </c>
      <c r="F32" s="30">
        <f t="shared" ref="F32:G32" si="10">F25+F26+F27</f>
        <v>0.47382004941219674</v>
      </c>
      <c r="G32" s="30">
        <f t="shared" si="10"/>
        <v>0.61008456016043899</v>
      </c>
      <c r="H32" s="30"/>
      <c r="I32" s="38">
        <f>I25+I26+I27</f>
        <v>209.73500000000001</v>
      </c>
      <c r="J32" s="38">
        <f t="shared" ref="J32:K32" si="11">J25+J26+J27</f>
        <v>176.90824029023241</v>
      </c>
      <c r="K32" s="38">
        <f t="shared" si="11"/>
        <v>242.56175970976781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4.0062119023563401E-2</v>
      </c>
      <c r="F35" s="30">
        <v>2.8327639050611399E-2</v>
      </c>
      <c r="G35" s="30">
        <v>5.1796598996515397E-2</v>
      </c>
      <c r="H35" s="31"/>
      <c r="I35" s="43">
        <v>15.504</v>
      </c>
      <c r="J35" s="43">
        <v>11.004925034121101</v>
      </c>
      <c r="K35" s="43">
        <v>20.003074965878898</v>
      </c>
    </row>
    <row r="36" spans="2:11" thickBot="1" x14ac:dyDescent="0.25">
      <c r="B36" s="11"/>
      <c r="C36" s="17"/>
      <c r="D36" s="29" t="s">
        <v>8</v>
      </c>
      <c r="E36" s="30">
        <v>4.1790805660996501E-2</v>
      </c>
      <c r="F36" s="30">
        <v>2.9503035072719001E-2</v>
      </c>
      <c r="G36" s="30">
        <v>5.4078576249274E-2</v>
      </c>
      <c r="H36" s="31"/>
      <c r="I36" s="43">
        <v>16.172999999999998</v>
      </c>
      <c r="J36" s="43">
        <v>11.2856915928835</v>
      </c>
      <c r="K36" s="43">
        <v>21.060308407116498</v>
      </c>
    </row>
    <row r="37" spans="2:11" thickBot="1" x14ac:dyDescent="0.25">
      <c r="B37" s="11"/>
      <c r="C37" s="17"/>
      <c r="D37" s="29" t="s">
        <v>9</v>
      </c>
      <c r="E37" s="30">
        <v>9.43154891873106E-2</v>
      </c>
      <c r="F37" s="30">
        <v>7.6793806855556507E-2</v>
      </c>
      <c r="G37" s="30">
        <v>0.111837171519065</v>
      </c>
      <c r="H37" s="31"/>
      <c r="I37" s="43">
        <v>36.5</v>
      </c>
      <c r="J37" s="43">
        <v>29.2772294500841</v>
      </c>
      <c r="K37" s="43">
        <v>43.7227705499159</v>
      </c>
    </row>
    <row r="38" spans="2:11" thickBot="1" x14ac:dyDescent="0.25">
      <c r="B38" s="11"/>
      <c r="C38" s="17"/>
      <c r="D38" s="29" t="s">
        <v>10</v>
      </c>
      <c r="E38" s="30">
        <v>0.82383158612813001</v>
      </c>
      <c r="F38" s="30">
        <v>0.79450580800900905</v>
      </c>
      <c r="G38" s="30">
        <v>0.85315736424724997</v>
      </c>
      <c r="H38" s="31"/>
      <c r="I38" s="43">
        <v>318.822</v>
      </c>
      <c r="J38" s="43">
        <v>280.53743236982899</v>
      </c>
      <c r="K38" s="43">
        <v>357.10656763017101</v>
      </c>
    </row>
    <row r="39" spans="2:11" thickBot="1" x14ac:dyDescent="0.25">
      <c r="B39" s="11"/>
      <c r="C39" s="17"/>
      <c r="D39" s="32" t="s">
        <v>5</v>
      </c>
      <c r="E39" s="33">
        <f>SUM(E35:E38)</f>
        <v>1.0000000000000004</v>
      </c>
      <c r="F39" s="34"/>
      <c r="G39" s="34"/>
      <c r="H39" s="34"/>
      <c r="I39" s="35">
        <f>SUM(I35:I38)</f>
        <v>386.99900000000002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8.1852924684559902E-2</v>
      </c>
      <c r="F41" s="30">
        <f t="shared" ref="F41:G41" si="12">F35+F36</f>
        <v>5.78306741233304E-2</v>
      </c>
      <c r="G41" s="30">
        <f t="shared" si="12"/>
        <v>0.1058751752457894</v>
      </c>
      <c r="H41" s="17"/>
      <c r="I41" s="43">
        <f t="shared" ref="I41:K41" si="13">I35+I36</f>
        <v>31.677</v>
      </c>
      <c r="J41" s="43">
        <f t="shared" si="13"/>
        <v>22.290616627004603</v>
      </c>
      <c r="K41" s="43">
        <f t="shared" si="13"/>
        <v>41.063383372995396</v>
      </c>
    </row>
    <row r="42" spans="2:11" ht="19" thickBot="1" x14ac:dyDescent="0.25">
      <c r="B42" s="11"/>
      <c r="C42" s="47"/>
      <c r="D42" s="29" t="s">
        <v>14</v>
      </c>
      <c r="E42" s="30">
        <f>E35+E36+E37</f>
        <v>0.17616841387187049</v>
      </c>
      <c r="F42" s="30">
        <f t="shared" ref="F42:G42" si="14">F35+F36+F37</f>
        <v>0.13462448097888691</v>
      </c>
      <c r="G42" s="30">
        <f t="shared" si="14"/>
        <v>0.2177123467648544</v>
      </c>
      <c r="H42" s="17"/>
      <c r="I42" s="43">
        <f t="shared" ref="I42:K42" si="15">I35+I36+I37</f>
        <v>68.176999999999992</v>
      </c>
      <c r="J42" s="43">
        <f t="shared" si="15"/>
        <v>51.567846077088703</v>
      </c>
      <c r="K42" s="43">
        <f t="shared" si="15"/>
        <v>84.786153922911296</v>
      </c>
    </row>
    <row r="43" spans="2:11" ht="19" thickBot="1" x14ac:dyDescent="0.25">
      <c r="B43" s="11"/>
      <c r="C43" s="47"/>
      <c r="D43" s="29" t="s">
        <v>15</v>
      </c>
      <c r="E43" s="30">
        <f>E38</f>
        <v>0.82383158612813001</v>
      </c>
      <c r="F43" s="30">
        <f t="shared" ref="F43:G43" si="16">F38</f>
        <v>0.79450580800900905</v>
      </c>
      <c r="G43" s="30">
        <f t="shared" si="16"/>
        <v>0.85315736424724997</v>
      </c>
      <c r="H43" s="17"/>
      <c r="I43" s="43">
        <f t="shared" ref="I43:K43" si="17">I38</f>
        <v>318.822</v>
      </c>
      <c r="J43" s="43">
        <f t="shared" si="17"/>
        <v>280.53743236982899</v>
      </c>
      <c r="K43" s="43">
        <f t="shared" si="17"/>
        <v>357.10656763017101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7.9935607068752093E-2</v>
      </c>
      <c r="F46" s="30">
        <v>7.2167567936951005E-2</v>
      </c>
      <c r="G46" s="30">
        <v>8.7703646200553306E-2</v>
      </c>
      <c r="H46" s="31"/>
      <c r="I46" s="43">
        <v>30.934999999999999</v>
      </c>
      <c r="J46" s="43">
        <v>26.397485748999799</v>
      </c>
      <c r="K46" s="43">
        <v>35.472514251000199</v>
      </c>
    </row>
    <row r="47" spans="2:11" thickBot="1" x14ac:dyDescent="0.25">
      <c r="B47" s="11"/>
      <c r="C47" s="17"/>
      <c r="D47" s="29" t="s">
        <v>8</v>
      </c>
      <c r="E47" s="30">
        <v>1.98941082535097E-2</v>
      </c>
      <c r="F47" s="30">
        <v>1.5432503768041899E-2</v>
      </c>
      <c r="G47" s="30">
        <v>2.4355712738977499E-2</v>
      </c>
      <c r="H47" s="31"/>
      <c r="I47" s="43">
        <v>7.6989999999999998</v>
      </c>
      <c r="J47" s="43">
        <v>5.8752941925056303</v>
      </c>
      <c r="K47" s="43">
        <v>9.5227058074943702</v>
      </c>
    </row>
    <row r="48" spans="2:11" thickBot="1" x14ac:dyDescent="0.25">
      <c r="B48" s="11"/>
      <c r="C48" s="17"/>
      <c r="D48" s="29" t="s">
        <v>9</v>
      </c>
      <c r="E48" s="30">
        <v>0.16349913048870901</v>
      </c>
      <c r="F48" s="30">
        <v>0.147303557434038</v>
      </c>
      <c r="G48" s="30">
        <v>0.17969470354338099</v>
      </c>
      <c r="H48" s="31"/>
      <c r="I48" s="43">
        <v>63.274000000000001</v>
      </c>
      <c r="J48" s="43">
        <v>53.694948191099698</v>
      </c>
      <c r="K48" s="43">
        <v>72.853051808900304</v>
      </c>
    </row>
    <row r="49" spans="2:11" thickBot="1" x14ac:dyDescent="0.25">
      <c r="B49" s="11"/>
      <c r="C49" s="17"/>
      <c r="D49" s="29" t="s">
        <v>10</v>
      </c>
      <c r="E49" s="30">
        <v>0.26981981865586202</v>
      </c>
      <c r="F49" s="30">
        <v>0.257463225148858</v>
      </c>
      <c r="G49" s="30">
        <v>0.28217641216286599</v>
      </c>
      <c r="H49" s="31"/>
      <c r="I49" s="43">
        <v>104.42</v>
      </c>
      <c r="J49" s="43">
        <v>93.038547737733097</v>
      </c>
      <c r="K49" s="43">
        <v>115.80145226226701</v>
      </c>
    </row>
    <row r="50" spans="2:11" thickBot="1" x14ac:dyDescent="0.25">
      <c r="B50" s="11"/>
      <c r="C50" s="17"/>
      <c r="D50" s="29" t="s">
        <v>11</v>
      </c>
      <c r="E50" s="30">
        <v>0.42792617035186098</v>
      </c>
      <c r="F50" s="30">
        <v>0.40378707286759602</v>
      </c>
      <c r="G50" s="30">
        <v>0.45206526783612599</v>
      </c>
      <c r="H50" s="31"/>
      <c r="I50" s="43">
        <v>165.607</v>
      </c>
      <c r="J50" s="43">
        <v>145.600671915053</v>
      </c>
      <c r="K50" s="43">
        <v>185.613328084947</v>
      </c>
    </row>
    <row r="51" spans="2:11" thickBot="1" x14ac:dyDescent="0.25">
      <c r="B51" s="11"/>
      <c r="C51" s="17"/>
      <c r="D51" s="29" t="s">
        <v>12</v>
      </c>
      <c r="E51" s="30">
        <v>3.8925165181305399E-2</v>
      </c>
      <c r="F51" s="30">
        <v>3.30425629802873E-2</v>
      </c>
      <c r="G51" s="30">
        <v>4.4807767382323498E-2</v>
      </c>
      <c r="H51" s="31"/>
      <c r="I51" s="43">
        <v>15.064</v>
      </c>
      <c r="J51" s="43">
        <v>12.063479811932201</v>
      </c>
      <c r="K51" s="43">
        <v>18.064520188067799</v>
      </c>
    </row>
    <row r="52" spans="2:11" ht="19" thickBot="1" x14ac:dyDescent="0.25">
      <c r="B52" s="11"/>
      <c r="C52" s="40"/>
      <c r="D52" s="32" t="s">
        <v>5</v>
      </c>
      <c r="E52" s="33">
        <f>SUM(E46:E51)</f>
        <v>0.99999999999999922</v>
      </c>
      <c r="F52" s="34"/>
      <c r="G52" s="34"/>
      <c r="H52" s="34"/>
      <c r="I52" s="35">
        <f>SUM(I46:I51)</f>
        <v>386.99900000000002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9.9829715322261786E-2</v>
      </c>
      <c r="F54" s="30">
        <f t="shared" ref="F54:G54" si="18">F46+F47</f>
        <v>8.7600071704992899E-2</v>
      </c>
      <c r="G54" s="30">
        <f t="shared" si="18"/>
        <v>0.11205935893953081</v>
      </c>
      <c r="H54" s="30"/>
      <c r="I54" s="38">
        <f>I46+I47</f>
        <v>38.634</v>
      </c>
      <c r="J54" s="38">
        <f t="shared" ref="J54:K54" si="19">J46+J47</f>
        <v>32.272779941505426</v>
      </c>
      <c r="K54" s="38">
        <f t="shared" si="19"/>
        <v>44.995220058494567</v>
      </c>
    </row>
    <row r="55" spans="2:11" ht="19" thickBot="1" x14ac:dyDescent="0.25">
      <c r="B55" s="11"/>
      <c r="C55" s="47"/>
      <c r="D55" s="29" t="s">
        <v>14</v>
      </c>
      <c r="E55" s="30">
        <f>E46+E47+E48</f>
        <v>0.26332884581097082</v>
      </c>
      <c r="F55" s="30">
        <f t="shared" ref="F55:G55" si="20">F46+F47+F48</f>
        <v>0.2349036291390309</v>
      </c>
      <c r="G55" s="30">
        <f t="shared" si="20"/>
        <v>0.2917540624829118</v>
      </c>
      <c r="H55" s="30"/>
      <c r="I55" s="38">
        <f>I46+I47+I48</f>
        <v>101.908</v>
      </c>
      <c r="J55" s="38">
        <f t="shared" ref="J55:K55" si="21">J46+J47+J48</f>
        <v>85.967728132605117</v>
      </c>
      <c r="K55" s="38">
        <f t="shared" si="21"/>
        <v>117.84827186739487</v>
      </c>
    </row>
    <row r="56" spans="2:11" ht="19" thickBot="1" x14ac:dyDescent="0.25">
      <c r="B56" s="11"/>
      <c r="C56" s="47"/>
      <c r="D56" s="29" t="s">
        <v>15</v>
      </c>
      <c r="E56" s="30">
        <f>E49+E50+E51</f>
        <v>0.7366711541890284</v>
      </c>
      <c r="F56" s="30">
        <f t="shared" ref="F56:G56" si="22">F49+F50+F51</f>
        <v>0.69429286099674137</v>
      </c>
      <c r="G56" s="30">
        <f t="shared" si="22"/>
        <v>0.77904944738131543</v>
      </c>
      <c r="H56" s="30"/>
      <c r="I56" s="38">
        <f>I49+I50+I51</f>
        <v>285.09100000000001</v>
      </c>
      <c r="J56" s="38">
        <f t="shared" ref="J56:K56" si="23">J49+J50+J51</f>
        <v>250.70269946471831</v>
      </c>
      <c r="K56" s="38">
        <f t="shared" si="23"/>
        <v>319.47930053528177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0.41687704619391802</v>
      </c>
      <c r="F60" s="30">
        <v>0.39073357831566202</v>
      </c>
      <c r="G60" s="30">
        <v>0.44302051407217302</v>
      </c>
      <c r="H60" s="31"/>
      <c r="I60" s="31">
        <v>161.33099999999999</v>
      </c>
      <c r="J60" s="31">
        <v>142.35475640694298</v>
      </c>
      <c r="K60" s="31">
        <v>180.307243593057</v>
      </c>
    </row>
    <row r="61" spans="2:11" thickBot="1" x14ac:dyDescent="0.25">
      <c r="B61" s="11"/>
      <c r="C61" s="17"/>
      <c r="D61" s="29" t="s">
        <v>8</v>
      </c>
      <c r="E61" s="30">
        <v>8.4728901108271602E-3</v>
      </c>
      <c r="F61" s="30">
        <v>5.7888462177390796E-3</v>
      </c>
      <c r="G61" s="30">
        <v>1.11569340039152E-2</v>
      </c>
      <c r="H61" s="31"/>
      <c r="I61" s="31">
        <v>3.2789999999999999</v>
      </c>
      <c r="J61" s="31">
        <v>2.2747317621906902</v>
      </c>
      <c r="K61" s="31">
        <v>4.2832682378093105</v>
      </c>
    </row>
    <row r="62" spans="2:11" thickBot="1" x14ac:dyDescent="0.25">
      <c r="B62" s="11"/>
      <c r="C62" s="17"/>
      <c r="D62" s="29" t="s">
        <v>10</v>
      </c>
      <c r="E62" s="30">
        <v>0.57465006369525495</v>
      </c>
      <c r="F62" s="30">
        <v>0.547861887889317</v>
      </c>
      <c r="G62" s="30">
        <v>0.60143823950119302</v>
      </c>
      <c r="H62" s="31"/>
      <c r="I62" s="31">
        <v>222.38900000000001</v>
      </c>
      <c r="J62" s="31">
        <v>195.24658194278098</v>
      </c>
      <c r="K62" s="31">
        <v>249.53141805721901</v>
      </c>
    </row>
    <row r="63" spans="2:11" thickBot="1" x14ac:dyDescent="0.25">
      <c r="B63" s="11"/>
      <c r="C63" s="17"/>
      <c r="D63" s="32" t="s">
        <v>5</v>
      </c>
      <c r="E63" s="33">
        <f>SUM(E60:E62)</f>
        <v>1</v>
      </c>
      <c r="F63" s="34"/>
      <c r="G63" s="34"/>
      <c r="H63" s="34"/>
      <c r="I63" s="35">
        <f>SUM(I60:I62)</f>
        <v>386.99900000000002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0.42534993630474516</v>
      </c>
      <c r="F66" s="30">
        <f t="shared" ref="F66:G66" si="24">F60+F61</f>
        <v>0.39652242453340109</v>
      </c>
      <c r="G66" s="30">
        <f t="shared" si="24"/>
        <v>0.45417744807608823</v>
      </c>
      <c r="H66" s="17"/>
      <c r="I66" s="43">
        <f t="shared" ref="I66:K66" si="25">I60+I61</f>
        <v>164.60999999999999</v>
      </c>
      <c r="J66" s="43">
        <f t="shared" si="25"/>
        <v>144.62948816913368</v>
      </c>
      <c r="K66" s="43">
        <f t="shared" si="25"/>
        <v>184.59051183086632</v>
      </c>
    </row>
    <row r="67" spans="2:11" thickBot="1" x14ac:dyDescent="0.25">
      <c r="B67" s="11"/>
      <c r="C67"/>
      <c r="D67" s="29" t="s">
        <v>14</v>
      </c>
      <c r="E67" s="30">
        <f>E60+E61</f>
        <v>0.42534993630474516</v>
      </c>
      <c r="F67" s="30">
        <f t="shared" ref="F67:G67" si="26">F60+F61</f>
        <v>0.39652242453340109</v>
      </c>
      <c r="G67" s="30">
        <f t="shared" si="26"/>
        <v>0.45417744807608823</v>
      </c>
      <c r="H67" s="17"/>
      <c r="I67" s="43">
        <f t="shared" ref="I67:K67" si="27">I60+I61</f>
        <v>164.60999999999999</v>
      </c>
      <c r="J67" s="43">
        <f t="shared" si="27"/>
        <v>144.62948816913368</v>
      </c>
      <c r="K67" s="43">
        <f t="shared" si="27"/>
        <v>184.59051183086632</v>
      </c>
    </row>
    <row r="68" spans="2:11" ht="19" thickBot="1" x14ac:dyDescent="0.25">
      <c r="B68" s="11"/>
      <c r="C68" s="47"/>
      <c r="D68" s="29" t="s">
        <v>15</v>
      </c>
      <c r="E68" s="30">
        <f>E62</f>
        <v>0.57465006369525495</v>
      </c>
      <c r="F68" s="30">
        <f t="shared" ref="F68:G68" si="28">F62</f>
        <v>0.547861887889317</v>
      </c>
      <c r="G68" s="30">
        <f t="shared" si="28"/>
        <v>0.60143823950119302</v>
      </c>
      <c r="H68" s="17"/>
      <c r="I68" s="43">
        <f t="shared" ref="I68:K68" si="29">I62</f>
        <v>222.38900000000001</v>
      </c>
      <c r="J68" s="43">
        <f t="shared" si="29"/>
        <v>195.24658194278098</v>
      </c>
      <c r="K68" s="43">
        <f t="shared" si="29"/>
        <v>249.53141805721901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0.23495926346062901</v>
      </c>
      <c r="F71" s="30">
        <v>0.20863303382147899</v>
      </c>
      <c r="G71" s="30">
        <v>0.261285493099779</v>
      </c>
      <c r="H71" s="31"/>
      <c r="I71" s="31">
        <v>90.929000000000002</v>
      </c>
      <c r="J71" s="31">
        <v>76.795221074972503</v>
      </c>
      <c r="K71" s="31">
        <v>105.062778925027</v>
      </c>
    </row>
    <row r="72" spans="2:11" thickBot="1" x14ac:dyDescent="0.25">
      <c r="B72" s="11"/>
      <c r="C72" s="17"/>
      <c r="D72" s="29" t="s">
        <v>8</v>
      </c>
      <c r="E72" s="30">
        <v>0.169824728229272</v>
      </c>
      <c r="F72" s="30">
        <v>0.146218994629017</v>
      </c>
      <c r="G72" s="30">
        <v>0.193430461829527</v>
      </c>
      <c r="H72" s="31"/>
      <c r="I72" s="31">
        <v>65.721999999999994</v>
      </c>
      <c r="J72" s="31">
        <v>55.190205710312497</v>
      </c>
      <c r="K72" s="31">
        <v>76.253794289687505</v>
      </c>
    </row>
    <row r="73" spans="2:11" thickBot="1" x14ac:dyDescent="0.25">
      <c r="B73" s="11"/>
      <c r="C73" s="17"/>
      <c r="D73" s="29" t="s">
        <v>10</v>
      </c>
      <c r="E73" s="30">
        <v>0.54842002175716198</v>
      </c>
      <c r="F73" s="30">
        <v>0.52171760817340296</v>
      </c>
      <c r="G73" s="30">
        <v>0.575122435340921</v>
      </c>
      <c r="H73" s="31"/>
      <c r="I73" s="31">
        <v>212.238</v>
      </c>
      <c r="J73" s="31">
        <v>186.28765881756001</v>
      </c>
      <c r="K73" s="31">
        <v>238.18834118243998</v>
      </c>
    </row>
    <row r="74" spans="2:11" thickBot="1" x14ac:dyDescent="0.25">
      <c r="B74" s="11"/>
      <c r="C74" s="17"/>
      <c r="D74" s="29" t="s">
        <v>11</v>
      </c>
      <c r="E74" s="30">
        <v>4.6795986552936798E-2</v>
      </c>
      <c r="F74" s="30">
        <v>3.5422785414731199E-2</v>
      </c>
      <c r="G74" s="30">
        <v>5.8169187691142397E-2</v>
      </c>
      <c r="H74" s="31"/>
      <c r="I74" s="31">
        <v>18.11</v>
      </c>
      <c r="J74" s="31">
        <v>13.197653488337901</v>
      </c>
      <c r="K74" s="31">
        <v>23.0223465116621</v>
      </c>
    </row>
    <row r="75" spans="2:11" thickBot="1" x14ac:dyDescent="0.25">
      <c r="B75" s="11"/>
      <c r="C75" s="17"/>
      <c r="D75" s="32" t="s">
        <v>5</v>
      </c>
      <c r="E75" s="33">
        <f>SUM(E71:E74)</f>
        <v>0.99999999999999978</v>
      </c>
      <c r="F75" s="34"/>
      <c r="G75" s="34"/>
      <c r="H75" s="34"/>
      <c r="I75" s="35">
        <f>SUM(I71:I74)</f>
        <v>386.99900000000002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0.40478399168990098</v>
      </c>
      <c r="F77" s="30">
        <f>F71+F72</f>
        <v>0.35485202845049602</v>
      </c>
      <c r="G77" s="30">
        <f>G71+G72</f>
        <v>0.454715954929306</v>
      </c>
      <c r="H77" s="30"/>
      <c r="I77" s="31">
        <f>I71+I72</f>
        <v>156.65100000000001</v>
      </c>
      <c r="J77" s="31">
        <f>J71+J72</f>
        <v>131.985426785285</v>
      </c>
      <c r="K77" s="31">
        <f>K71+K72</f>
        <v>181.31657321471451</v>
      </c>
    </row>
    <row r="78" spans="2:11" ht="19" thickBot="1" x14ac:dyDescent="0.25">
      <c r="B78" s="11"/>
      <c r="C78" s="47"/>
      <c r="D78" s="29" t="s">
        <v>14</v>
      </c>
      <c r="E78" s="30">
        <f>E71+E72</f>
        <v>0.40478399168990098</v>
      </c>
      <c r="F78" s="30">
        <f>F71+F72</f>
        <v>0.35485202845049602</v>
      </c>
      <c r="G78" s="30">
        <f>G71+G72</f>
        <v>0.454715954929306</v>
      </c>
      <c r="H78" s="30"/>
      <c r="I78" s="31">
        <f>I71+I72</f>
        <v>156.65100000000001</v>
      </c>
      <c r="J78" s="31">
        <f>J71+J72</f>
        <v>131.985426785285</v>
      </c>
      <c r="K78" s="31">
        <f>K71+K72</f>
        <v>181.31657321471451</v>
      </c>
    </row>
    <row r="79" spans="2:11" ht="19" thickBot="1" x14ac:dyDescent="0.25">
      <c r="B79" s="11"/>
      <c r="C79" s="47"/>
      <c r="D79" s="29" t="s">
        <v>15</v>
      </c>
      <c r="E79" s="30">
        <f>E73+E74</f>
        <v>0.5952160083100988</v>
      </c>
      <c r="F79" s="30">
        <f>F73+F74</f>
        <v>0.55714039358813416</v>
      </c>
      <c r="G79" s="30">
        <f>G73+G74</f>
        <v>0.63329162303206343</v>
      </c>
      <c r="H79" s="30"/>
      <c r="I79" s="31">
        <f>I73+I74</f>
        <v>230.34800000000001</v>
      </c>
      <c r="J79" s="31">
        <f>J73+J74</f>
        <v>199.48531230589791</v>
      </c>
      <c r="K79" s="31">
        <f>K73+K74</f>
        <v>261.21068769410209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1.49380230956669E-2</v>
      </c>
      <c r="F82" s="30">
        <v>9.4184353920924307E-3</v>
      </c>
      <c r="G82" s="30">
        <v>2.04576107992414E-2</v>
      </c>
      <c r="H82" s="31"/>
      <c r="I82" s="43">
        <v>5.7809999999999997</v>
      </c>
      <c r="J82" s="43">
        <v>3.7899050026940699</v>
      </c>
      <c r="K82" s="43">
        <v>7.7720949973059295</v>
      </c>
    </row>
    <row r="83" spans="2:11" thickBot="1" x14ac:dyDescent="0.25">
      <c r="B83" s="107"/>
      <c r="C83" s="30"/>
      <c r="D83" s="29" t="s">
        <v>8</v>
      </c>
      <c r="E83" s="30">
        <v>2.8421262070444601E-2</v>
      </c>
      <c r="F83" s="30">
        <v>2.0194256359170999E-2</v>
      </c>
      <c r="G83" s="30">
        <v>3.6648267781718299E-2</v>
      </c>
      <c r="H83" s="31"/>
      <c r="I83" s="43">
        <v>10.999000000000001</v>
      </c>
      <c r="J83" s="43">
        <v>7.6919918243055703</v>
      </c>
      <c r="K83" s="43">
        <v>14.3060081756944</v>
      </c>
    </row>
    <row r="84" spans="2:11" thickBot="1" x14ac:dyDescent="0.25">
      <c r="B84" s="107"/>
      <c r="C84" s="30"/>
      <c r="D84" s="29" t="s">
        <v>9</v>
      </c>
      <c r="E84" s="30">
        <v>0.17215031563389099</v>
      </c>
      <c r="F84" s="30">
        <v>0.14322285103906501</v>
      </c>
      <c r="G84" s="30">
        <v>0.201077780228716</v>
      </c>
      <c r="H84" s="31"/>
      <c r="I84" s="43">
        <v>66.622</v>
      </c>
      <c r="J84" s="43">
        <v>53.573941473626995</v>
      </c>
      <c r="K84" s="43">
        <v>79.670058526372998</v>
      </c>
    </row>
    <row r="85" spans="2:11" thickBot="1" x14ac:dyDescent="0.25">
      <c r="B85" s="107"/>
      <c r="C85" s="30"/>
      <c r="D85" s="29" t="s">
        <v>10</v>
      </c>
      <c r="E85" s="30">
        <v>0.298179065062184</v>
      </c>
      <c r="F85" s="30">
        <v>0.26956997802312599</v>
      </c>
      <c r="G85" s="30">
        <v>0.32678815210124101</v>
      </c>
      <c r="H85" s="31"/>
      <c r="I85" s="43">
        <v>115.395</v>
      </c>
      <c r="J85" s="43">
        <v>97.275816963995496</v>
      </c>
      <c r="K85" s="43">
        <v>133.514183036004</v>
      </c>
    </row>
    <row r="86" spans="2:11" thickBot="1" x14ac:dyDescent="0.25">
      <c r="B86" s="107"/>
      <c r="C86" s="30"/>
      <c r="D86" s="29" t="s">
        <v>12</v>
      </c>
      <c r="E86" s="30">
        <v>0.48631133413781402</v>
      </c>
      <c r="F86" s="30">
        <v>0.44690763067088601</v>
      </c>
      <c r="G86" s="30">
        <v>0.52571503760474303</v>
      </c>
      <c r="H86" s="31"/>
      <c r="I86" s="43">
        <v>188.202</v>
      </c>
      <c r="J86" s="43">
        <v>163.59338489251201</v>
      </c>
      <c r="K86" s="43">
        <v>212.81061510748799</v>
      </c>
    </row>
    <row r="87" spans="2:11" thickBot="1" x14ac:dyDescent="0.25">
      <c r="B87" s="107"/>
      <c r="C87" s="30"/>
      <c r="D87" s="32" t="s">
        <v>5</v>
      </c>
      <c r="E87" s="33">
        <f>SUM(E82:E86)</f>
        <v>1.0000000000000004</v>
      </c>
      <c r="F87" s="34"/>
      <c r="G87" s="34"/>
      <c r="H87" s="34"/>
      <c r="I87" s="35">
        <f>SUM(I82:I86)</f>
        <v>386.99900000000002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4.3359285166111497E-2</v>
      </c>
      <c r="F89" s="30">
        <f t="shared" ref="F89:G89" si="30">F82+F83</f>
        <v>2.961269175126343E-2</v>
      </c>
      <c r="G89" s="30">
        <f t="shared" si="30"/>
        <v>5.7105878580959696E-2</v>
      </c>
      <c r="H89" s="17"/>
      <c r="I89" s="43">
        <f t="shared" ref="I89:K89" si="31">I82+I83</f>
        <v>16.78</v>
      </c>
      <c r="J89" s="43">
        <f t="shared" si="31"/>
        <v>11.481896826999641</v>
      </c>
      <c r="K89" s="108">
        <f t="shared" si="31"/>
        <v>22.078103173000329</v>
      </c>
    </row>
    <row r="90" spans="2:11" ht="19" thickBot="1" x14ac:dyDescent="0.25">
      <c r="B90" s="107"/>
      <c r="C90" s="47"/>
      <c r="D90" s="29" t="s">
        <v>14</v>
      </c>
      <c r="E90" s="30">
        <f>E82+E83+E84</f>
        <v>0.21550960080000248</v>
      </c>
      <c r="F90" s="30">
        <f t="shared" ref="F90:G90" si="32">F82+F83+F84</f>
        <v>0.17283554279032845</v>
      </c>
      <c r="G90" s="30">
        <f t="shared" si="32"/>
        <v>0.2581836588096757</v>
      </c>
      <c r="H90" s="17"/>
      <c r="I90" s="43">
        <f t="shared" ref="I90:K90" si="33">I82+I83+I84</f>
        <v>83.402000000000001</v>
      </c>
      <c r="J90" s="43">
        <f t="shared" si="33"/>
        <v>65.055838300626633</v>
      </c>
      <c r="K90" s="108">
        <f t="shared" si="33"/>
        <v>101.74816169937333</v>
      </c>
    </row>
    <row r="91" spans="2:11" ht="19" thickBot="1" x14ac:dyDescent="0.25">
      <c r="B91" s="107"/>
      <c r="C91" s="47"/>
      <c r="D91" s="29" t="s">
        <v>15</v>
      </c>
      <c r="E91" s="30">
        <f>E85+E86</f>
        <v>0.78449039919999808</v>
      </c>
      <c r="F91" s="30">
        <f t="shared" ref="F91:G91" si="34">F85+F86</f>
        <v>0.716477608694012</v>
      </c>
      <c r="G91" s="30">
        <f t="shared" si="34"/>
        <v>0.85250318970598404</v>
      </c>
      <c r="H91" s="17"/>
      <c r="I91" s="43">
        <f t="shared" ref="I91:K91" si="35">I85+I86</f>
        <v>303.59699999999998</v>
      </c>
      <c r="J91" s="43">
        <f t="shared" si="35"/>
        <v>260.86920185650752</v>
      </c>
      <c r="K91" s="108">
        <f t="shared" si="35"/>
        <v>346.32479814349199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2.54238383044917E-2</v>
      </c>
      <c r="F94" s="30">
        <v>1.8137431354769199E-2</v>
      </c>
      <c r="G94" s="30">
        <v>3.2710245254214301E-2</v>
      </c>
      <c r="H94" s="31"/>
      <c r="I94" s="43">
        <v>9.8390000000000004</v>
      </c>
      <c r="J94" s="43">
        <v>7.01568639883918</v>
      </c>
      <c r="K94" s="43">
        <v>12.6623136011608</v>
      </c>
    </row>
    <row r="95" spans="2:11" thickBot="1" x14ac:dyDescent="0.25">
      <c r="B95" s="11"/>
      <c r="C95" s="30"/>
      <c r="D95" s="29" t="s">
        <v>10</v>
      </c>
      <c r="E95" s="30">
        <v>0.324026677071517</v>
      </c>
      <c r="F95" s="30">
        <v>0.29373979786156501</v>
      </c>
      <c r="G95" s="30">
        <v>0.35431355628146899</v>
      </c>
      <c r="H95" s="31"/>
      <c r="I95" s="43">
        <v>125.398</v>
      </c>
      <c r="J95" s="43">
        <v>105.988392327668</v>
      </c>
      <c r="K95" s="43">
        <v>144.80760767233201</v>
      </c>
    </row>
    <row r="96" spans="2:11" thickBot="1" x14ac:dyDescent="0.25">
      <c r="B96" s="11"/>
      <c r="C96" s="30"/>
      <c r="D96" s="29" t="s">
        <v>12</v>
      </c>
      <c r="E96" s="30">
        <v>0.65054948462399098</v>
      </c>
      <c r="F96" s="30">
        <v>0.61850170242923097</v>
      </c>
      <c r="G96" s="30">
        <v>0.68259726681875199</v>
      </c>
      <c r="H96" s="31"/>
      <c r="I96" s="43">
        <v>251.762</v>
      </c>
      <c r="J96" s="43">
        <v>223.82719050863901</v>
      </c>
      <c r="K96" s="43">
        <v>279.69680949136102</v>
      </c>
    </row>
    <row r="97" spans="2:11" thickBot="1" x14ac:dyDescent="0.25">
      <c r="B97" s="11"/>
      <c r="C97" s="30"/>
      <c r="D97" s="32" t="s">
        <v>5</v>
      </c>
      <c r="E97" s="33">
        <f>SUM(E94:E96)</f>
        <v>0.99999999999999967</v>
      </c>
      <c r="F97" s="34"/>
      <c r="G97" s="34"/>
      <c r="H97" s="34"/>
      <c r="I97" s="35">
        <f>SUM(I94:I96)</f>
        <v>386.99900000000002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2.54238383044917E-2</v>
      </c>
      <c r="F99" s="30">
        <f t="shared" ref="F99:G99" si="36">F94</f>
        <v>1.8137431354769199E-2</v>
      </c>
      <c r="G99" s="30">
        <f t="shared" si="36"/>
        <v>3.2710245254214301E-2</v>
      </c>
      <c r="H99" s="17"/>
      <c r="I99" s="43">
        <f t="shared" ref="I99:K99" si="37">I94</f>
        <v>9.8390000000000004</v>
      </c>
      <c r="J99" s="43">
        <f t="shared" si="37"/>
        <v>7.01568639883918</v>
      </c>
      <c r="K99" s="43">
        <f t="shared" si="37"/>
        <v>12.6623136011608</v>
      </c>
    </row>
    <row r="100" spans="2:11" ht="19" thickBot="1" x14ac:dyDescent="0.25">
      <c r="B100" s="11"/>
      <c r="C100" s="42"/>
      <c r="D100" s="29" t="s">
        <v>14</v>
      </c>
      <c r="E100" s="30">
        <f>E94</f>
        <v>2.54238383044917E-2</v>
      </c>
      <c r="F100" s="30">
        <f t="shared" ref="F100:G100" si="38">F94</f>
        <v>1.8137431354769199E-2</v>
      </c>
      <c r="G100" s="30">
        <f t="shared" si="38"/>
        <v>3.2710245254214301E-2</v>
      </c>
      <c r="H100" s="17"/>
      <c r="I100" s="43">
        <f t="shared" ref="I100:K100" si="39">I94</f>
        <v>9.8390000000000004</v>
      </c>
      <c r="J100" s="43">
        <f t="shared" si="39"/>
        <v>7.01568639883918</v>
      </c>
      <c r="K100" s="43">
        <f t="shared" si="39"/>
        <v>12.6623136011608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0.97457616169550798</v>
      </c>
      <c r="F101" s="30">
        <f t="shared" ref="F101:G101" si="40">F95+F96</f>
        <v>0.91224150029079598</v>
      </c>
      <c r="G101" s="30">
        <f t="shared" si="40"/>
        <v>1.0369108231002211</v>
      </c>
      <c r="H101" s="17"/>
      <c r="I101" s="43">
        <f t="shared" ref="I101:K101" si="41">I95+I96</f>
        <v>377.15999999999997</v>
      </c>
      <c r="J101" s="43">
        <f t="shared" si="41"/>
        <v>329.81558283630699</v>
      </c>
      <c r="K101" s="43">
        <f t="shared" si="41"/>
        <v>424.50441716369301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4.5478153690319602E-4</v>
      </c>
      <c r="F104" s="30">
        <v>1.25692907736064E-5</v>
      </c>
      <c r="G104" s="30">
        <v>8.9699378303278597E-4</v>
      </c>
      <c r="H104" s="31"/>
      <c r="I104" s="43">
        <v>0.17599999999999999</v>
      </c>
      <c r="J104" s="43">
        <v>6.2468828052580005E-3</v>
      </c>
      <c r="K104" s="43">
        <v>0.345753117194742</v>
      </c>
    </row>
    <row r="105" spans="2:11" thickBot="1" x14ac:dyDescent="0.25">
      <c r="B105" s="107"/>
      <c r="C105" s="17"/>
      <c r="D105" s="29" t="s">
        <v>8</v>
      </c>
      <c r="E105" s="30">
        <v>1.2012950937857699E-2</v>
      </c>
      <c r="F105" s="30">
        <v>6.4015517282634904E-3</v>
      </c>
      <c r="G105" s="30">
        <v>1.7624350147451999E-2</v>
      </c>
      <c r="H105" s="31"/>
      <c r="I105" s="43">
        <v>4.649</v>
      </c>
      <c r="J105" s="43">
        <v>2.4185108510920399</v>
      </c>
      <c r="K105" s="43">
        <v>6.8794891489079601</v>
      </c>
    </row>
    <row r="106" spans="2:11" thickBot="1" x14ac:dyDescent="0.25">
      <c r="B106" s="107"/>
      <c r="C106" s="17"/>
      <c r="D106" s="29" t="s">
        <v>10</v>
      </c>
      <c r="E106" s="30">
        <v>0.98753226752523904</v>
      </c>
      <c r="F106" s="30">
        <v>0.98188059355829005</v>
      </c>
      <c r="G106" s="30">
        <v>0.99318394149218803</v>
      </c>
      <c r="H106" s="31"/>
      <c r="I106" s="43">
        <v>382.17399999999998</v>
      </c>
      <c r="J106" s="43">
        <v>341.27826199033501</v>
      </c>
      <c r="K106" s="43">
        <v>423.069738009665</v>
      </c>
    </row>
    <row r="107" spans="2:11" thickBot="1" x14ac:dyDescent="0.25">
      <c r="B107" s="107"/>
      <c r="C107" s="17"/>
      <c r="D107" s="32" t="s">
        <v>5</v>
      </c>
      <c r="E107" s="33">
        <f>SUM(E104:E106)</f>
        <v>0.99999999999999989</v>
      </c>
      <c r="F107" s="34"/>
      <c r="G107" s="34"/>
      <c r="H107" s="34"/>
      <c r="I107" s="35">
        <f>SUM(I104:I106)</f>
        <v>386.99899999999997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1.2467732474760896E-2</v>
      </c>
      <c r="F109" s="30">
        <f>F104+F105</f>
        <v>6.4141210190370966E-3</v>
      </c>
      <c r="G109" s="30">
        <f>G104+G105</f>
        <v>1.8521343930484786E-2</v>
      </c>
      <c r="H109" s="17"/>
      <c r="I109" s="43">
        <f>I104+I105</f>
        <v>4.8250000000000002</v>
      </c>
      <c r="J109" s="43">
        <f>J104+J105</f>
        <v>2.4247577338972981</v>
      </c>
      <c r="K109" s="108">
        <f>K104+K105</f>
        <v>7.2252422661027023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1.2467732474760896E-2</v>
      </c>
      <c r="F110" s="30">
        <f>F104+F105</f>
        <v>6.4141210190370966E-3</v>
      </c>
      <c r="G110" s="30">
        <f>G104+G105</f>
        <v>1.8521343930484786E-2</v>
      </c>
      <c r="H110" s="17"/>
      <c r="I110" s="43">
        <f>I104+I105</f>
        <v>4.8250000000000002</v>
      </c>
      <c r="J110" s="43">
        <f>J104+J105</f>
        <v>2.4247577338972981</v>
      </c>
      <c r="K110" s="108">
        <f>K104+K105</f>
        <v>7.2252422661027023</v>
      </c>
    </row>
    <row r="111" spans="2:11" ht="19" thickBot="1" x14ac:dyDescent="0.25">
      <c r="B111" s="107"/>
      <c r="C111" s="47"/>
      <c r="D111" s="29" t="s">
        <v>15</v>
      </c>
      <c r="E111" s="30">
        <f>E106</f>
        <v>0.98753226752523904</v>
      </c>
      <c r="F111" s="30">
        <f>F106</f>
        <v>0.98188059355829005</v>
      </c>
      <c r="G111" s="30">
        <f>G106</f>
        <v>0.99318394149218803</v>
      </c>
      <c r="H111" s="17"/>
      <c r="I111" s="43">
        <f>I106</f>
        <v>382.17399999999998</v>
      </c>
      <c r="J111" s="43">
        <f>J106</f>
        <v>341.27826199033501</v>
      </c>
      <c r="K111" s="108">
        <f>K106</f>
        <v>423.069738009665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F7ED0-F6B9-5C49-80BF-7E030BC6A984}">
  <dimension ref="B2:O114"/>
  <sheetViews>
    <sheetView zoomScale="101" workbookViewId="0">
      <selection activeCell="E94" sqref="E94:K106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34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9.4661245746072903E-2</v>
      </c>
      <c r="F9" s="30">
        <v>8.4228036105728002E-2</v>
      </c>
      <c r="G9" s="30">
        <v>0.105094455386418</v>
      </c>
      <c r="H9" s="31"/>
      <c r="I9" s="31">
        <v>171.73500000000001</v>
      </c>
      <c r="J9" s="31">
        <v>146.85422056873801</v>
      </c>
      <c r="K9" s="31">
        <v>196.61577943126198</v>
      </c>
    </row>
    <row r="10" spans="2:11" ht="17" customHeight="1" thickBot="1" x14ac:dyDescent="0.25">
      <c r="B10" s="41"/>
      <c r="C10" s="42"/>
      <c r="D10" s="29" t="s">
        <v>8</v>
      </c>
      <c r="E10" s="30">
        <v>0.16700804649527101</v>
      </c>
      <c r="F10" s="30">
        <v>0.15772276628187801</v>
      </c>
      <c r="G10" s="30">
        <v>0.17629332670866399</v>
      </c>
      <c r="H10" s="31"/>
      <c r="I10" s="31">
        <v>302.98700000000002</v>
      </c>
      <c r="J10" s="31">
        <v>274.22230570421897</v>
      </c>
      <c r="K10" s="31">
        <v>331.75169429578102</v>
      </c>
    </row>
    <row r="11" spans="2:11" ht="17" customHeight="1" thickBot="1" x14ac:dyDescent="0.25">
      <c r="B11" s="41"/>
      <c r="C11" s="42"/>
      <c r="D11" s="29" t="s">
        <v>9</v>
      </c>
      <c r="E11" s="30">
        <v>0.45994831898913402</v>
      </c>
      <c r="F11" s="30">
        <v>0.44789901858515002</v>
      </c>
      <c r="G11" s="30">
        <v>0.47199761939311702</v>
      </c>
      <c r="H11" s="31"/>
      <c r="I11" s="31">
        <v>834.44100000000003</v>
      </c>
      <c r="J11" s="31">
        <v>772.87803749290697</v>
      </c>
      <c r="K11" s="31">
        <v>896.00396250709298</v>
      </c>
    </row>
    <row r="12" spans="2:11" ht="17" customHeight="1" thickBot="1" x14ac:dyDescent="0.25">
      <c r="B12" s="41"/>
      <c r="C12" s="42"/>
      <c r="D12" s="29" t="s">
        <v>10</v>
      </c>
      <c r="E12" s="30">
        <v>0.11804613147569799</v>
      </c>
      <c r="F12" s="30">
        <v>0.11190817468994101</v>
      </c>
      <c r="G12" s="30">
        <v>0.12418408826145499</v>
      </c>
      <c r="H12" s="31"/>
      <c r="I12" s="31">
        <v>214.16</v>
      </c>
      <c r="J12" s="31">
        <v>196.94796965736401</v>
      </c>
      <c r="K12" s="31">
        <v>231.37203034263598</v>
      </c>
    </row>
    <row r="13" spans="2:11" ht="17" customHeight="1" thickBot="1" x14ac:dyDescent="0.25">
      <c r="B13" s="41"/>
      <c r="C13" s="42"/>
      <c r="D13" s="29" t="s">
        <v>11</v>
      </c>
      <c r="E13" s="30">
        <v>0.15948299145742001</v>
      </c>
      <c r="F13" s="30">
        <v>0.146613519711531</v>
      </c>
      <c r="G13" s="30">
        <v>0.17235246320330899</v>
      </c>
      <c r="H13" s="31"/>
      <c r="I13" s="31">
        <v>289.33499999999998</v>
      </c>
      <c r="J13" s="31">
        <v>259.86009641343401</v>
      </c>
      <c r="K13" s="31">
        <v>318.80990358656601</v>
      </c>
    </row>
    <row r="14" spans="2:11" ht="17" customHeight="1" thickBot="1" x14ac:dyDescent="0.25">
      <c r="B14" s="41"/>
      <c r="C14" s="42"/>
      <c r="D14" s="29" t="s">
        <v>12</v>
      </c>
      <c r="E14" s="30">
        <v>8.5326583640446595E-4</v>
      </c>
      <c r="F14" s="30">
        <v>5.5157205661149095E-4</v>
      </c>
      <c r="G14" s="30">
        <v>1.15495961619744E-3</v>
      </c>
      <c r="H14" s="31"/>
      <c r="I14" s="31">
        <v>1.548</v>
      </c>
      <c r="J14" s="31">
        <v>0.98906261864702794</v>
      </c>
      <c r="K14" s="31">
        <v>2.1069373813529699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1.0000000000000004</v>
      </c>
      <c r="F15" s="34"/>
      <c r="G15" s="34"/>
      <c r="H15" s="34"/>
      <c r="I15" s="35">
        <f>SUM(I9:I14)</f>
        <v>1814.2060000000001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0.26166929224134394</v>
      </c>
      <c r="F17" s="30">
        <f t="shared" ref="F17:G17" si="0">F9+F10</f>
        <v>0.24195080238760602</v>
      </c>
      <c r="G17" s="30">
        <f t="shared" si="0"/>
        <v>0.28138778209508197</v>
      </c>
      <c r="H17" s="30"/>
      <c r="I17" s="38">
        <f>I9+I10</f>
        <v>474.72200000000004</v>
      </c>
      <c r="J17" s="38">
        <f t="shared" ref="J17:K17" si="1">J9+J10</f>
        <v>421.07652627295698</v>
      </c>
      <c r="K17" s="38">
        <f t="shared" si="1"/>
        <v>528.36747372704303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0.72161761123047796</v>
      </c>
      <c r="F18" s="30">
        <f t="shared" ref="F18:G18" si="2">F9+F10+F11</f>
        <v>0.68984982097275604</v>
      </c>
      <c r="G18" s="30">
        <f t="shared" si="2"/>
        <v>0.75338540148819899</v>
      </c>
      <c r="H18" s="30"/>
      <c r="I18" s="38">
        <f>I9+I10+I11</f>
        <v>1309.163</v>
      </c>
      <c r="J18" s="38">
        <f t="shared" ref="J18:K18" si="3">J9+J10+J11</f>
        <v>1193.9545637658639</v>
      </c>
      <c r="K18" s="38">
        <f t="shared" si="3"/>
        <v>1424.3714362341361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0.27838238876952248</v>
      </c>
      <c r="F19" s="30">
        <f t="shared" ref="F19:G19" si="4">F12+F13+F14</f>
        <v>0.25907326645808348</v>
      </c>
      <c r="G19" s="30">
        <f t="shared" si="4"/>
        <v>0.29769151108096142</v>
      </c>
      <c r="H19" s="30"/>
      <c r="I19" s="38">
        <f>I12+I13+I14</f>
        <v>505.04300000000001</v>
      </c>
      <c r="J19" s="38">
        <f t="shared" ref="J19:K19" si="5">J12+J13+J14</f>
        <v>457.79712868944506</v>
      </c>
      <c r="K19" s="38">
        <f t="shared" si="5"/>
        <v>552.2888713105549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0.21508968661772701</v>
      </c>
      <c r="F22" s="30">
        <v>0.19652560868335101</v>
      </c>
      <c r="G22" s="30">
        <v>0.23365376455210299</v>
      </c>
      <c r="H22" s="31"/>
      <c r="I22" s="43">
        <v>390.21699999999998</v>
      </c>
      <c r="J22" s="43">
        <v>342.198396991886</v>
      </c>
      <c r="K22" s="43">
        <v>438.23560300811397</v>
      </c>
    </row>
    <row r="23" spans="2:15" ht="17" customHeight="1" thickBot="1" x14ac:dyDescent="0.25">
      <c r="B23" s="78"/>
      <c r="D23" s="29" t="s">
        <v>8</v>
      </c>
      <c r="E23" s="30">
        <v>0.13064944113292501</v>
      </c>
      <c r="F23" s="30">
        <v>0.12124973639122801</v>
      </c>
      <c r="G23" s="30">
        <v>0.140049145874623</v>
      </c>
      <c r="H23" s="31"/>
      <c r="I23" s="43">
        <v>237.02500000000001</v>
      </c>
      <c r="J23" s="43">
        <v>212.74374032976101</v>
      </c>
      <c r="K23" s="43">
        <v>261.306259670239</v>
      </c>
    </row>
    <row r="24" spans="2:15" ht="17" customHeight="1" thickBot="1" x14ac:dyDescent="0.25">
      <c r="B24" s="78"/>
      <c r="D24" s="29" t="s">
        <v>9</v>
      </c>
      <c r="E24" s="30">
        <v>0.25988173338639597</v>
      </c>
      <c r="F24" s="30">
        <v>0.24834785289931599</v>
      </c>
      <c r="G24" s="30">
        <v>0.27141561387347601</v>
      </c>
      <c r="H24" s="31"/>
      <c r="I24" s="43">
        <v>471.47899999999998</v>
      </c>
      <c r="J24" s="43">
        <v>431.62806220814701</v>
      </c>
      <c r="K24" s="43">
        <v>511.32993779185296</v>
      </c>
    </row>
    <row r="25" spans="2:15" ht="17" customHeight="1" thickBot="1" x14ac:dyDescent="0.25">
      <c r="B25" s="78"/>
      <c r="D25" s="29" t="s">
        <v>10</v>
      </c>
      <c r="E25" s="30">
        <v>0.123034539627804</v>
      </c>
      <c r="F25" s="30">
        <v>0.114300974493938</v>
      </c>
      <c r="G25" s="30">
        <v>0.13176810476167</v>
      </c>
      <c r="H25" s="31"/>
      <c r="I25" s="43">
        <v>223.21</v>
      </c>
      <c r="J25" s="43">
        <v>203.196077673638</v>
      </c>
      <c r="K25" s="43">
        <v>243.22392232636199</v>
      </c>
    </row>
    <row r="26" spans="2:15" ht="17" customHeight="1" thickBot="1" x14ac:dyDescent="0.25">
      <c r="B26" s="78"/>
      <c r="D26" s="29" t="s">
        <v>11</v>
      </c>
      <c r="E26" s="30">
        <v>0.20231550331108999</v>
      </c>
      <c r="F26" s="30">
        <v>0.189328513899191</v>
      </c>
      <c r="G26" s="30">
        <v>0.21530249272299001</v>
      </c>
      <c r="H26" s="31"/>
      <c r="I26" s="43">
        <v>367.04199999999997</v>
      </c>
      <c r="J26" s="43">
        <v>335.00411325923301</v>
      </c>
      <c r="K26" s="43">
        <v>399.07988674076699</v>
      </c>
    </row>
    <row r="27" spans="2:15" ht="17" customHeight="1" thickBot="1" x14ac:dyDescent="0.25">
      <c r="B27" s="78"/>
      <c r="D27" s="29" t="s">
        <v>12</v>
      </c>
      <c r="E27" s="30">
        <v>6.9029095924057093E-2</v>
      </c>
      <c r="F27" s="30">
        <v>6.2265046575808697E-2</v>
      </c>
      <c r="G27" s="30">
        <v>7.5793145272305601E-2</v>
      </c>
      <c r="H27" s="31"/>
      <c r="I27" s="43">
        <v>125.233</v>
      </c>
      <c r="J27" s="43">
        <v>110.323379413455</v>
      </c>
      <c r="K27" s="43">
        <v>140.14262058654501</v>
      </c>
    </row>
    <row r="28" spans="2:15" ht="17" customHeight="1" thickBot="1" x14ac:dyDescent="0.25">
      <c r="B28" s="78"/>
      <c r="D28" s="32" t="s">
        <v>5</v>
      </c>
      <c r="E28" s="33">
        <f>SUM(E22:E27)</f>
        <v>0.99999999999999911</v>
      </c>
      <c r="F28" s="34"/>
      <c r="G28" s="34"/>
      <c r="H28" s="34"/>
      <c r="I28" s="35">
        <f>SUM(I22:I27)</f>
        <v>1814.2059999999999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0.34573912775065202</v>
      </c>
      <c r="F30" s="30">
        <f t="shared" ref="F30:G30" si="6">F22+F23</f>
        <v>0.317775345074579</v>
      </c>
      <c r="G30" s="30">
        <f t="shared" si="6"/>
        <v>0.37370291042672599</v>
      </c>
      <c r="H30" s="30"/>
      <c r="I30" s="38">
        <f>I22+I23</f>
        <v>627.24199999999996</v>
      </c>
      <c r="J30" s="38">
        <f t="shared" ref="J30:K30" si="7">J22+J23</f>
        <v>554.94213732164701</v>
      </c>
      <c r="K30" s="38">
        <f t="shared" si="7"/>
        <v>699.54186267835303</v>
      </c>
    </row>
    <row r="31" spans="2:15" ht="17" customHeight="1" thickBot="1" x14ac:dyDescent="0.25">
      <c r="B31" s="78"/>
      <c r="D31" s="29" t="s">
        <v>14</v>
      </c>
      <c r="E31" s="30">
        <f>E22+E23+E24</f>
        <v>0.60562086113704794</v>
      </c>
      <c r="F31" s="30">
        <f t="shared" ref="F31:G31" si="8">F22+F23+F24</f>
        <v>0.56612319797389499</v>
      </c>
      <c r="G31" s="30">
        <f t="shared" si="8"/>
        <v>0.645118524300202</v>
      </c>
      <c r="H31" s="30"/>
      <c r="I31" s="38">
        <f>I22+I23+I24</f>
        <v>1098.721</v>
      </c>
      <c r="J31" s="38">
        <f t="shared" ref="J31:K31" si="9">J22+J23+J24</f>
        <v>986.57019952979408</v>
      </c>
      <c r="K31" s="38">
        <f t="shared" si="9"/>
        <v>1210.8718004702059</v>
      </c>
    </row>
    <row r="32" spans="2:15" ht="17" customHeight="1" thickBot="1" x14ac:dyDescent="0.25">
      <c r="B32" s="78"/>
      <c r="D32" s="29" t="s">
        <v>15</v>
      </c>
      <c r="E32" s="30">
        <f>E25+E26+E27</f>
        <v>0.39437913886295112</v>
      </c>
      <c r="F32" s="30">
        <f t="shared" ref="F32:G32" si="10">F25+F26+F27</f>
        <v>0.36589453496893765</v>
      </c>
      <c r="G32" s="30">
        <f t="shared" si="10"/>
        <v>0.42286374275696559</v>
      </c>
      <c r="H32" s="30"/>
      <c r="I32" s="38">
        <f>I25+I26+I27</f>
        <v>715.4849999999999</v>
      </c>
      <c r="J32" s="38">
        <f t="shared" ref="J32:K32" si="11">J25+J26+J27</f>
        <v>648.52357034632598</v>
      </c>
      <c r="K32" s="38">
        <f t="shared" si="11"/>
        <v>782.44642965367404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7.2625710641459701E-2</v>
      </c>
      <c r="F35" s="30">
        <v>5.6375105350829999E-2</v>
      </c>
      <c r="G35" s="30">
        <v>8.8876315932089306E-2</v>
      </c>
      <c r="H35" s="31"/>
      <c r="I35" s="43">
        <v>131.75800000000001</v>
      </c>
      <c r="J35" s="43">
        <v>98.586069825130195</v>
      </c>
      <c r="K35" s="43">
        <v>164.92993017487001</v>
      </c>
    </row>
    <row r="36" spans="2:11" thickBot="1" x14ac:dyDescent="0.25">
      <c r="B36" s="11"/>
      <c r="C36" s="17"/>
      <c r="D36" s="29" t="s">
        <v>8</v>
      </c>
      <c r="E36" s="30">
        <v>0.101076724473406</v>
      </c>
      <c r="F36" s="30">
        <v>8.9095318179959596E-2</v>
      </c>
      <c r="G36" s="30">
        <v>0.11305813076685201</v>
      </c>
      <c r="H36" s="31"/>
      <c r="I36" s="43">
        <v>183.374</v>
      </c>
      <c r="J36" s="43">
        <v>157.023130642116</v>
      </c>
      <c r="K36" s="43">
        <v>209.72486935788399</v>
      </c>
    </row>
    <row r="37" spans="2:11" thickBot="1" x14ac:dyDescent="0.25">
      <c r="B37" s="11"/>
      <c r="C37" s="17"/>
      <c r="D37" s="29" t="s">
        <v>9</v>
      </c>
      <c r="E37" s="30">
        <v>0.17279900959427999</v>
      </c>
      <c r="F37" s="30">
        <v>0.15817199582935701</v>
      </c>
      <c r="G37" s="30">
        <v>0.187426023359202</v>
      </c>
      <c r="H37" s="31"/>
      <c r="I37" s="43">
        <v>313.49299999999999</v>
      </c>
      <c r="J37" s="43">
        <v>278.53622968101001</v>
      </c>
      <c r="K37" s="43">
        <v>348.44977031898998</v>
      </c>
    </row>
    <row r="38" spans="2:11" thickBot="1" x14ac:dyDescent="0.25">
      <c r="B38" s="11"/>
      <c r="C38" s="17"/>
      <c r="D38" s="29" t="s">
        <v>10</v>
      </c>
      <c r="E38" s="30">
        <v>0.65349855529085499</v>
      </c>
      <c r="F38" s="30">
        <v>0.62873695195626</v>
      </c>
      <c r="G38" s="30">
        <v>0.67826015862544897</v>
      </c>
      <c r="H38" s="31"/>
      <c r="I38" s="43">
        <v>1185.5809999999999</v>
      </c>
      <c r="J38" s="43">
        <v>1098.9733651511001</v>
      </c>
      <c r="K38" s="43">
        <v>1272.1886348488999</v>
      </c>
    </row>
    <row r="39" spans="2:11" thickBot="1" x14ac:dyDescent="0.25">
      <c r="B39" s="11"/>
      <c r="C39" s="17"/>
      <c r="D39" s="32" t="s">
        <v>5</v>
      </c>
      <c r="E39" s="33">
        <f>SUM(E35:E38)</f>
        <v>1.0000000000000007</v>
      </c>
      <c r="F39" s="34"/>
      <c r="G39" s="34"/>
      <c r="H39" s="34"/>
      <c r="I39" s="35">
        <f>SUM(I35:I38)</f>
        <v>1814.2059999999999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0.17370243511486572</v>
      </c>
      <c r="F41" s="30">
        <f t="shared" ref="F41:G41" si="12">F35+F36</f>
        <v>0.14547042353078959</v>
      </c>
      <c r="G41" s="30">
        <f t="shared" si="12"/>
        <v>0.20193444669894131</v>
      </c>
      <c r="H41" s="17"/>
      <c r="I41" s="43">
        <f t="shared" ref="I41:K41" si="13">I35+I36</f>
        <v>315.13200000000001</v>
      </c>
      <c r="J41" s="43">
        <f t="shared" si="13"/>
        <v>255.60920046724618</v>
      </c>
      <c r="K41" s="43">
        <f t="shared" si="13"/>
        <v>374.654799532754</v>
      </c>
    </row>
    <row r="42" spans="2:11" ht="19" thickBot="1" x14ac:dyDescent="0.25">
      <c r="B42" s="11"/>
      <c r="C42" s="47"/>
      <c r="D42" s="29" t="s">
        <v>14</v>
      </c>
      <c r="E42" s="30">
        <f>E35+E36+E37</f>
        <v>0.34650144470914568</v>
      </c>
      <c r="F42" s="30">
        <f t="shared" ref="F42:G42" si="14">F35+F36+F37</f>
        <v>0.30364241936014658</v>
      </c>
      <c r="G42" s="30">
        <f t="shared" si="14"/>
        <v>0.38936047005814334</v>
      </c>
      <c r="H42" s="17"/>
      <c r="I42" s="43">
        <f t="shared" ref="I42:K42" si="15">I35+I36+I37</f>
        <v>628.625</v>
      </c>
      <c r="J42" s="43">
        <f t="shared" si="15"/>
        <v>534.1454301482562</v>
      </c>
      <c r="K42" s="43">
        <f t="shared" si="15"/>
        <v>723.10456985174392</v>
      </c>
    </row>
    <row r="43" spans="2:11" ht="19" thickBot="1" x14ac:dyDescent="0.25">
      <c r="B43" s="11"/>
      <c r="C43" s="47"/>
      <c r="D43" s="29" t="s">
        <v>15</v>
      </c>
      <c r="E43" s="30">
        <f>E38</f>
        <v>0.65349855529085499</v>
      </c>
      <c r="F43" s="30">
        <f t="shared" ref="F43:G43" si="16">F38</f>
        <v>0.62873695195626</v>
      </c>
      <c r="G43" s="30">
        <f t="shared" si="16"/>
        <v>0.67826015862544897</v>
      </c>
      <c r="H43" s="17"/>
      <c r="I43" s="43">
        <f t="shared" ref="I43:K43" si="17">I38</f>
        <v>1185.5809999999999</v>
      </c>
      <c r="J43" s="43">
        <f t="shared" si="17"/>
        <v>1098.9733651511001</v>
      </c>
      <c r="K43" s="43">
        <f t="shared" si="17"/>
        <v>1272.1886348488999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0.100509534198432</v>
      </c>
      <c r="F46" s="30">
        <v>9.6159902774821102E-2</v>
      </c>
      <c r="G46" s="30">
        <v>0.10485916562204201</v>
      </c>
      <c r="H46" s="31"/>
      <c r="I46" s="43">
        <v>182.345</v>
      </c>
      <c r="J46" s="43">
        <v>167.172278165655</v>
      </c>
      <c r="K46" s="43">
        <v>197.517721834345</v>
      </c>
    </row>
    <row r="47" spans="2:11" thickBot="1" x14ac:dyDescent="0.25">
      <c r="B47" s="11"/>
      <c r="C47" s="17"/>
      <c r="D47" s="29" t="s">
        <v>8</v>
      </c>
      <c r="E47" s="30">
        <v>3.4592543514903998E-2</v>
      </c>
      <c r="F47" s="30">
        <v>3.19475893971869E-2</v>
      </c>
      <c r="G47" s="30">
        <v>3.72374976326212E-2</v>
      </c>
      <c r="H47" s="31"/>
      <c r="I47" s="43">
        <v>62.758000000000003</v>
      </c>
      <c r="J47" s="43">
        <v>55.830527308315602</v>
      </c>
      <c r="K47" s="43">
        <v>69.685472691684396</v>
      </c>
    </row>
    <row r="48" spans="2:11" thickBot="1" x14ac:dyDescent="0.25">
      <c r="B48" s="11"/>
      <c r="C48" s="17"/>
      <c r="D48" s="29" t="s">
        <v>9</v>
      </c>
      <c r="E48" s="30">
        <v>0.216484236079034</v>
      </c>
      <c r="F48" s="30">
        <v>0.20888049495283101</v>
      </c>
      <c r="G48" s="30">
        <v>0.22408797720523699</v>
      </c>
      <c r="H48" s="31"/>
      <c r="I48" s="43">
        <v>392.74700000000001</v>
      </c>
      <c r="J48" s="43">
        <v>360.17362066449903</v>
      </c>
      <c r="K48" s="43">
        <v>425.320379335501</v>
      </c>
    </row>
    <row r="49" spans="2:11" thickBot="1" x14ac:dyDescent="0.25">
      <c r="B49" s="11"/>
      <c r="C49" s="17"/>
      <c r="D49" s="29" t="s">
        <v>10</v>
      </c>
      <c r="E49" s="30">
        <v>0.29747779469365698</v>
      </c>
      <c r="F49" s="30">
        <v>0.29137876170911298</v>
      </c>
      <c r="G49" s="30">
        <v>0.30357682767819999</v>
      </c>
      <c r="H49" s="31"/>
      <c r="I49" s="43">
        <v>539.68600000000004</v>
      </c>
      <c r="J49" s="43">
        <v>498.96669892333597</v>
      </c>
      <c r="K49" s="43">
        <v>580.40530107666405</v>
      </c>
    </row>
    <row r="50" spans="2:11" thickBot="1" x14ac:dyDescent="0.25">
      <c r="B50" s="11"/>
      <c r="C50" s="17"/>
      <c r="D50" s="29" t="s">
        <v>11</v>
      </c>
      <c r="E50" s="30">
        <v>0.32113442464637398</v>
      </c>
      <c r="F50" s="30">
        <v>0.309900698703864</v>
      </c>
      <c r="G50" s="30">
        <v>0.33236815058888403</v>
      </c>
      <c r="H50" s="31"/>
      <c r="I50" s="43">
        <v>582.60400000000004</v>
      </c>
      <c r="J50" s="43">
        <v>539.17080843194799</v>
      </c>
      <c r="K50" s="43">
        <v>626.03719156805209</v>
      </c>
    </row>
    <row r="51" spans="2:11" thickBot="1" x14ac:dyDescent="0.25">
      <c r="B51" s="11"/>
      <c r="C51" s="17"/>
      <c r="D51" s="29" t="s">
        <v>12</v>
      </c>
      <c r="E51" s="30">
        <v>2.9801466867599401E-2</v>
      </c>
      <c r="F51" s="30">
        <v>2.7924556792035399E-2</v>
      </c>
      <c r="G51" s="30">
        <v>3.1678376943163299E-2</v>
      </c>
      <c r="H51" s="31"/>
      <c r="I51" s="43">
        <v>54.066000000000003</v>
      </c>
      <c r="J51" s="43">
        <v>48.802128520169795</v>
      </c>
      <c r="K51" s="43">
        <v>59.329871479830203</v>
      </c>
    </row>
    <row r="52" spans="2:11" ht="19" thickBot="1" x14ac:dyDescent="0.25">
      <c r="B52" s="11"/>
      <c r="C52" s="40"/>
      <c r="D52" s="32" t="s">
        <v>5</v>
      </c>
      <c r="E52" s="33">
        <f>SUM(E46:E51)</f>
        <v>1.0000000000000002</v>
      </c>
      <c r="F52" s="34"/>
      <c r="G52" s="34"/>
      <c r="H52" s="34"/>
      <c r="I52" s="35">
        <f>SUM(I46:I51)</f>
        <v>1814.2060000000001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0.13510207771333599</v>
      </c>
      <c r="F54" s="30">
        <f t="shared" ref="F54:G54" si="18">F46+F47</f>
        <v>0.12810749217200801</v>
      </c>
      <c r="G54" s="30">
        <f t="shared" si="18"/>
        <v>0.14209666325466319</v>
      </c>
      <c r="H54" s="30"/>
      <c r="I54" s="38">
        <f>I46+I47</f>
        <v>245.10300000000001</v>
      </c>
      <c r="J54" s="38">
        <f t="shared" ref="J54:K54" si="19">J46+J47</f>
        <v>223.0028054739706</v>
      </c>
      <c r="K54" s="38">
        <f t="shared" si="19"/>
        <v>267.20319452602939</v>
      </c>
    </row>
    <row r="55" spans="2:11" ht="19" thickBot="1" x14ac:dyDescent="0.25">
      <c r="B55" s="11"/>
      <c r="C55" s="47"/>
      <c r="D55" s="29" t="s">
        <v>14</v>
      </c>
      <c r="E55" s="30">
        <f>E46+E47+E48</f>
        <v>0.35158631379236999</v>
      </c>
      <c r="F55" s="30">
        <f t="shared" ref="F55:G55" si="20">F46+F47+F48</f>
        <v>0.33698798712483902</v>
      </c>
      <c r="G55" s="30">
        <f t="shared" si="20"/>
        <v>0.36618464045990018</v>
      </c>
      <c r="H55" s="30"/>
      <c r="I55" s="38">
        <f>I46+I47+I48</f>
        <v>637.85</v>
      </c>
      <c r="J55" s="38">
        <f t="shared" ref="J55:K55" si="21">J46+J47+J48</f>
        <v>583.17642613846965</v>
      </c>
      <c r="K55" s="38">
        <f t="shared" si="21"/>
        <v>692.52357386153039</v>
      </c>
    </row>
    <row r="56" spans="2:11" ht="19" thickBot="1" x14ac:dyDescent="0.25">
      <c r="B56" s="11"/>
      <c r="C56" s="47"/>
      <c r="D56" s="29" t="s">
        <v>15</v>
      </c>
      <c r="E56" s="30">
        <f>E49+E50+E51</f>
        <v>0.6484136862076304</v>
      </c>
      <c r="F56" s="30">
        <f t="shared" ref="F56:G56" si="22">F49+F50+F51</f>
        <v>0.6292040172050124</v>
      </c>
      <c r="G56" s="30">
        <f t="shared" si="22"/>
        <v>0.6676233552102474</v>
      </c>
      <c r="H56" s="30"/>
      <c r="I56" s="38">
        <f>I49+I50+I51</f>
        <v>1176.356</v>
      </c>
      <c r="J56" s="38">
        <f t="shared" ref="J56:K56" si="23">J49+J50+J51</f>
        <v>1086.9396358754539</v>
      </c>
      <c r="K56" s="38">
        <f t="shared" si="23"/>
        <v>1265.7723641245464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0.53299515049558899</v>
      </c>
      <c r="F60" s="30">
        <v>0.51741948970386298</v>
      </c>
      <c r="G60" s="30">
        <v>0.548570811287314</v>
      </c>
      <c r="H60" s="31"/>
      <c r="I60" s="31">
        <v>966.96299999999997</v>
      </c>
      <c r="J60" s="31">
        <v>888.11617357080002</v>
      </c>
      <c r="K60" s="31">
        <v>1045.8098264292</v>
      </c>
    </row>
    <row r="61" spans="2:11" thickBot="1" x14ac:dyDescent="0.25">
      <c r="B61" s="11"/>
      <c r="C61" s="17"/>
      <c r="D61" s="29" t="s">
        <v>8</v>
      </c>
      <c r="E61" s="30">
        <v>9.1610324296138405E-3</v>
      </c>
      <c r="F61" s="30">
        <v>8.0351384568686998E-3</v>
      </c>
      <c r="G61" s="30">
        <v>1.0286926402359E-2</v>
      </c>
      <c r="H61" s="31"/>
      <c r="I61" s="31">
        <v>16.62</v>
      </c>
      <c r="J61" s="31">
        <v>14.1713191785591</v>
      </c>
      <c r="K61" s="31">
        <v>19.0686808214409</v>
      </c>
    </row>
    <row r="62" spans="2:11" thickBot="1" x14ac:dyDescent="0.25">
      <c r="B62" s="11"/>
      <c r="C62" s="17"/>
      <c r="D62" s="29" t="s">
        <v>10</v>
      </c>
      <c r="E62" s="30">
        <v>0.45784381707479699</v>
      </c>
      <c r="F62" s="30">
        <v>0.44207601617105002</v>
      </c>
      <c r="G62" s="30">
        <v>0.47361161797854501</v>
      </c>
      <c r="H62" s="31"/>
      <c r="I62" s="31">
        <v>830.62300000000005</v>
      </c>
      <c r="J62" s="31">
        <v>769.65845473959496</v>
      </c>
      <c r="K62" s="31">
        <v>891.58754526040502</v>
      </c>
    </row>
    <row r="63" spans="2:11" thickBot="1" x14ac:dyDescent="0.25">
      <c r="B63" s="11"/>
      <c r="C63" s="17"/>
      <c r="D63" s="32" t="s">
        <v>5</v>
      </c>
      <c r="E63" s="33">
        <f>SUM(E60:E62)</f>
        <v>0.99999999999999978</v>
      </c>
      <c r="F63" s="34"/>
      <c r="G63" s="34"/>
      <c r="H63" s="34"/>
      <c r="I63" s="35">
        <f>SUM(I60:I62)</f>
        <v>1814.2060000000001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0.54215618292520285</v>
      </c>
      <c r="F66" s="30">
        <f t="shared" ref="F66:G66" si="24">F60+F61</f>
        <v>0.52545462816073163</v>
      </c>
      <c r="G66" s="30">
        <f t="shared" si="24"/>
        <v>0.55885773768967295</v>
      </c>
      <c r="H66" s="17"/>
      <c r="I66" s="43">
        <f t="shared" ref="I66:K66" si="25">I60+I61</f>
        <v>983.58299999999997</v>
      </c>
      <c r="J66" s="43">
        <f t="shared" si="25"/>
        <v>902.2874927493591</v>
      </c>
      <c r="K66" s="43">
        <f t="shared" si="25"/>
        <v>1064.878507250641</v>
      </c>
    </row>
    <row r="67" spans="2:11" thickBot="1" x14ac:dyDescent="0.25">
      <c r="B67" s="11"/>
      <c r="C67"/>
      <c r="D67" s="29" t="s">
        <v>14</v>
      </c>
      <c r="E67" s="30">
        <f>E60+E61</f>
        <v>0.54215618292520285</v>
      </c>
      <c r="F67" s="30">
        <f t="shared" ref="F67:G67" si="26">F60+F61</f>
        <v>0.52545462816073163</v>
      </c>
      <c r="G67" s="30">
        <f t="shared" si="26"/>
        <v>0.55885773768967295</v>
      </c>
      <c r="H67" s="17"/>
      <c r="I67" s="43">
        <f t="shared" ref="I67:K67" si="27">I60+I61</f>
        <v>983.58299999999997</v>
      </c>
      <c r="J67" s="43">
        <f t="shared" si="27"/>
        <v>902.2874927493591</v>
      </c>
      <c r="K67" s="43">
        <f t="shared" si="27"/>
        <v>1064.878507250641</v>
      </c>
    </row>
    <row r="68" spans="2:11" ht="19" thickBot="1" x14ac:dyDescent="0.25">
      <c r="B68" s="11"/>
      <c r="C68" s="47"/>
      <c r="D68" s="29" t="s">
        <v>15</v>
      </c>
      <c r="E68" s="30">
        <f>E62</f>
        <v>0.45784381707479699</v>
      </c>
      <c r="F68" s="30">
        <f t="shared" ref="F68:G68" si="28">F62</f>
        <v>0.44207601617105002</v>
      </c>
      <c r="G68" s="30">
        <f t="shared" si="28"/>
        <v>0.47361161797854501</v>
      </c>
      <c r="H68" s="17"/>
      <c r="I68" s="43">
        <f t="shared" ref="I68:K68" si="29">I62</f>
        <v>830.62300000000005</v>
      </c>
      <c r="J68" s="43">
        <f t="shared" si="29"/>
        <v>769.65845473959496</v>
      </c>
      <c r="K68" s="43">
        <f t="shared" si="29"/>
        <v>891.58754526040502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0.25999914011969999</v>
      </c>
      <c r="F71" s="30">
        <v>0.24779469752380501</v>
      </c>
      <c r="G71" s="30">
        <v>0.27220358271559397</v>
      </c>
      <c r="H71" s="31"/>
      <c r="I71" s="31">
        <v>471.69200000000001</v>
      </c>
      <c r="J71" s="31">
        <v>430.0195786969</v>
      </c>
      <c r="K71" s="31">
        <v>513.36442130310002</v>
      </c>
    </row>
    <row r="72" spans="2:11" thickBot="1" x14ac:dyDescent="0.25">
      <c r="B72" s="11"/>
      <c r="C72" s="17"/>
      <c r="D72" s="29" t="s">
        <v>8</v>
      </c>
      <c r="E72" s="30">
        <v>0.28065500830666401</v>
      </c>
      <c r="F72" s="30">
        <v>0.26621353624101401</v>
      </c>
      <c r="G72" s="30">
        <v>0.29509648037231401</v>
      </c>
      <c r="H72" s="31"/>
      <c r="I72" s="31">
        <v>509.166</v>
      </c>
      <c r="J72" s="31">
        <v>463.12871992923499</v>
      </c>
      <c r="K72" s="31">
        <v>555.20328007076398</v>
      </c>
    </row>
    <row r="73" spans="2:11" thickBot="1" x14ac:dyDescent="0.25">
      <c r="B73" s="11"/>
      <c r="C73" s="17"/>
      <c r="D73" s="29" t="s">
        <v>10</v>
      </c>
      <c r="E73" s="30">
        <v>0.424452901158964</v>
      </c>
      <c r="F73" s="30">
        <v>0.40820852489544102</v>
      </c>
      <c r="G73" s="30">
        <v>0.44069727742248699</v>
      </c>
      <c r="H73" s="31"/>
      <c r="I73" s="31">
        <v>770.04499999999996</v>
      </c>
      <c r="J73" s="31">
        <v>711.3516367821411</v>
      </c>
      <c r="K73" s="31">
        <v>828.73836321785893</v>
      </c>
    </row>
    <row r="74" spans="2:11" thickBot="1" x14ac:dyDescent="0.25">
      <c r="B74" s="11"/>
      <c r="C74" s="17"/>
      <c r="D74" s="29" t="s">
        <v>11</v>
      </c>
      <c r="E74" s="30">
        <v>3.4892950414671803E-2</v>
      </c>
      <c r="F74" s="30">
        <v>2.93119262066544E-2</v>
      </c>
      <c r="G74" s="30">
        <v>4.0473974622689202E-2</v>
      </c>
      <c r="H74" s="31"/>
      <c r="I74" s="31">
        <v>63.302999999999997</v>
      </c>
      <c r="J74" s="31">
        <v>52.010438628942595</v>
      </c>
      <c r="K74" s="31">
        <v>74.5955613710574</v>
      </c>
    </row>
    <row r="75" spans="2:11" thickBot="1" x14ac:dyDescent="0.25">
      <c r="B75" s="11"/>
      <c r="C75" s="17"/>
      <c r="D75" s="32" t="s">
        <v>5</v>
      </c>
      <c r="E75" s="33">
        <f>SUM(E71:E74)</f>
        <v>0.99999999999999978</v>
      </c>
      <c r="F75" s="34"/>
      <c r="G75" s="34"/>
      <c r="H75" s="34"/>
      <c r="I75" s="35">
        <f>SUM(I71:I74)</f>
        <v>1814.2059999999997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0.54065414842636406</v>
      </c>
      <c r="F77" s="30">
        <f>F71+F72</f>
        <v>0.51400823376481908</v>
      </c>
      <c r="G77" s="30">
        <f>G71+G72</f>
        <v>0.56730006308790792</v>
      </c>
      <c r="H77" s="30"/>
      <c r="I77" s="31">
        <f>I71+I72</f>
        <v>980.85799999999995</v>
      </c>
      <c r="J77" s="31">
        <f>J71+J72</f>
        <v>893.14829862613499</v>
      </c>
      <c r="K77" s="31">
        <f>K71+K72</f>
        <v>1068.5677013738641</v>
      </c>
    </row>
    <row r="78" spans="2:11" ht="19" thickBot="1" x14ac:dyDescent="0.25">
      <c r="B78" s="11"/>
      <c r="C78" s="47"/>
      <c r="D78" s="29" t="s">
        <v>14</v>
      </c>
      <c r="E78" s="30">
        <f>E71+E72</f>
        <v>0.54065414842636406</v>
      </c>
      <c r="F78" s="30">
        <f>F71+F72</f>
        <v>0.51400823376481908</v>
      </c>
      <c r="G78" s="30">
        <f>G71+G72</f>
        <v>0.56730006308790792</v>
      </c>
      <c r="H78" s="30"/>
      <c r="I78" s="31">
        <f>I71+I72</f>
        <v>980.85799999999995</v>
      </c>
      <c r="J78" s="31">
        <f>J71+J72</f>
        <v>893.14829862613499</v>
      </c>
      <c r="K78" s="31">
        <f>K71+K72</f>
        <v>1068.5677013738641</v>
      </c>
    </row>
    <row r="79" spans="2:11" ht="19" thickBot="1" x14ac:dyDescent="0.25">
      <c r="B79" s="11"/>
      <c r="C79" s="47"/>
      <c r="D79" s="29" t="s">
        <v>15</v>
      </c>
      <c r="E79" s="30">
        <f>E73+E74</f>
        <v>0.45934585157363583</v>
      </c>
      <c r="F79" s="30">
        <f>F73+F74</f>
        <v>0.43752045110209542</v>
      </c>
      <c r="G79" s="30">
        <f>G73+G74</f>
        <v>0.48117125204517619</v>
      </c>
      <c r="H79" s="30"/>
      <c r="I79" s="31">
        <f>I73+I74</f>
        <v>833.34799999999996</v>
      </c>
      <c r="J79" s="31">
        <f>J73+J74</f>
        <v>763.36207541108365</v>
      </c>
      <c r="K79" s="31">
        <f>K73+K74</f>
        <v>903.33392458891637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5.2059688921765199E-2</v>
      </c>
      <c r="F82" s="30">
        <v>4.4874489985532E-2</v>
      </c>
      <c r="G82" s="30">
        <v>5.9244887857998502E-2</v>
      </c>
      <c r="H82" s="31"/>
      <c r="I82" s="43">
        <v>94.447000000000003</v>
      </c>
      <c r="J82" s="43">
        <v>78.926741396234405</v>
      </c>
      <c r="K82" s="43">
        <v>109.967258603766</v>
      </c>
    </row>
    <row r="83" spans="2:11" thickBot="1" x14ac:dyDescent="0.25">
      <c r="B83" s="107"/>
      <c r="C83" s="30"/>
      <c r="D83" s="29" t="s">
        <v>8</v>
      </c>
      <c r="E83" s="30">
        <v>5.80386130351239E-2</v>
      </c>
      <c r="F83" s="30">
        <v>5.11606277720702E-2</v>
      </c>
      <c r="G83" s="30">
        <v>6.49165982981776E-2</v>
      </c>
      <c r="H83" s="31"/>
      <c r="I83" s="43">
        <v>105.294</v>
      </c>
      <c r="J83" s="43">
        <v>90.439233164988892</v>
      </c>
      <c r="K83" s="43">
        <v>120.148766835011</v>
      </c>
    </row>
    <row r="84" spans="2:11" thickBot="1" x14ac:dyDescent="0.25">
      <c r="B84" s="107"/>
      <c r="C84" s="30"/>
      <c r="D84" s="29" t="s">
        <v>9</v>
      </c>
      <c r="E84" s="30">
        <v>0.216035554948005</v>
      </c>
      <c r="F84" s="30">
        <v>0.205725547272776</v>
      </c>
      <c r="G84" s="30">
        <v>0.22634556262323399</v>
      </c>
      <c r="H84" s="31"/>
      <c r="I84" s="43">
        <v>391.93299999999999</v>
      </c>
      <c r="J84" s="43">
        <v>357.97669978898602</v>
      </c>
      <c r="K84" s="43">
        <v>425.88930021101402</v>
      </c>
    </row>
    <row r="85" spans="2:11" thickBot="1" x14ac:dyDescent="0.25">
      <c r="B85" s="107"/>
      <c r="C85" s="30"/>
      <c r="D85" s="29" t="s">
        <v>10</v>
      </c>
      <c r="E85" s="30">
        <v>0.26687818252172002</v>
      </c>
      <c r="F85" s="30">
        <v>0.25360118967387801</v>
      </c>
      <c r="G85" s="30">
        <v>0.28015517536956303</v>
      </c>
      <c r="H85" s="31"/>
      <c r="I85" s="43">
        <v>484.17200000000003</v>
      </c>
      <c r="J85" s="43">
        <v>442.59567010609004</v>
      </c>
      <c r="K85" s="43">
        <v>525.74832989390995</v>
      </c>
    </row>
    <row r="86" spans="2:11" thickBot="1" x14ac:dyDescent="0.25">
      <c r="B86" s="107"/>
      <c r="C86" s="30"/>
      <c r="D86" s="29" t="s">
        <v>12</v>
      </c>
      <c r="E86" s="30">
        <v>0.40698796057338599</v>
      </c>
      <c r="F86" s="30">
        <v>0.39050983205768602</v>
      </c>
      <c r="G86" s="30">
        <v>0.42346608908908501</v>
      </c>
      <c r="H86" s="31"/>
      <c r="I86" s="43">
        <v>738.36</v>
      </c>
      <c r="J86" s="43">
        <v>679.92304641944907</v>
      </c>
      <c r="K86" s="43">
        <v>796.79695358055096</v>
      </c>
    </row>
    <row r="87" spans="2:11" thickBot="1" x14ac:dyDescent="0.25">
      <c r="B87" s="107"/>
      <c r="C87" s="30"/>
      <c r="D87" s="32" t="s">
        <v>5</v>
      </c>
      <c r="E87" s="33">
        <f>SUM(E82:E86)</f>
        <v>1</v>
      </c>
      <c r="F87" s="34"/>
      <c r="G87" s="34"/>
      <c r="H87" s="34"/>
      <c r="I87" s="35">
        <f>SUM(I82:I86)</f>
        <v>1814.2060000000001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0.11009830195688911</v>
      </c>
      <c r="F89" s="30">
        <f t="shared" ref="F89:G89" si="30">F82+F83</f>
        <v>9.6035117757602206E-2</v>
      </c>
      <c r="G89" s="30">
        <f t="shared" si="30"/>
        <v>0.1241614861561761</v>
      </c>
      <c r="H89" s="17"/>
      <c r="I89" s="43">
        <f t="shared" ref="I89:K89" si="31">I82+I83</f>
        <v>199.74099999999999</v>
      </c>
      <c r="J89" s="43">
        <f t="shared" si="31"/>
        <v>169.36597456122331</v>
      </c>
      <c r="K89" s="108">
        <f t="shared" si="31"/>
        <v>230.116025438777</v>
      </c>
    </row>
    <row r="90" spans="2:11" ht="19" thickBot="1" x14ac:dyDescent="0.25">
      <c r="B90" s="107"/>
      <c r="C90" s="47"/>
      <c r="D90" s="29" t="s">
        <v>14</v>
      </c>
      <c r="E90" s="30">
        <f>E82+E83+E84</f>
        <v>0.3261338569048941</v>
      </c>
      <c r="F90" s="30">
        <f t="shared" ref="F90:G90" si="32">F82+F83+F84</f>
        <v>0.30176066503037824</v>
      </c>
      <c r="G90" s="30">
        <f t="shared" si="32"/>
        <v>0.35050704877941008</v>
      </c>
      <c r="H90" s="17"/>
      <c r="I90" s="43">
        <f t="shared" ref="I90:K90" si="33">I82+I83+I84</f>
        <v>591.67399999999998</v>
      </c>
      <c r="J90" s="43">
        <f t="shared" si="33"/>
        <v>527.34267435020934</v>
      </c>
      <c r="K90" s="108">
        <f t="shared" si="33"/>
        <v>656.00532564979108</v>
      </c>
    </row>
    <row r="91" spans="2:11" ht="19" thickBot="1" x14ac:dyDescent="0.25">
      <c r="B91" s="107"/>
      <c r="C91" s="47"/>
      <c r="D91" s="29" t="s">
        <v>15</v>
      </c>
      <c r="E91" s="30">
        <f>E85+E86</f>
        <v>0.67386614309510606</v>
      </c>
      <c r="F91" s="30">
        <f t="shared" ref="F91:G91" si="34">F85+F86</f>
        <v>0.64411102173156398</v>
      </c>
      <c r="G91" s="30">
        <f t="shared" si="34"/>
        <v>0.70362126445864803</v>
      </c>
      <c r="H91" s="17"/>
      <c r="I91" s="43">
        <f t="shared" ref="I91:K91" si="35">I85+I86</f>
        <v>1222.5320000000002</v>
      </c>
      <c r="J91" s="43">
        <f t="shared" si="35"/>
        <v>1122.518716525539</v>
      </c>
      <c r="K91" s="108">
        <f t="shared" si="35"/>
        <v>1322.545283474461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6.3118521270462094E-2</v>
      </c>
      <c r="F94" s="30">
        <v>5.6279427516205002E-2</v>
      </c>
      <c r="G94" s="30">
        <v>6.99576150247192E-2</v>
      </c>
      <c r="H94" s="31"/>
      <c r="I94" s="43">
        <v>114.51</v>
      </c>
      <c r="J94" s="43">
        <v>99.873286077475498</v>
      </c>
      <c r="K94" s="43">
        <v>129.14671392252399</v>
      </c>
    </row>
    <row r="95" spans="2:11" thickBot="1" x14ac:dyDescent="0.25">
      <c r="B95" s="11"/>
      <c r="C95" s="30"/>
      <c r="D95" s="29" t="s">
        <v>10</v>
      </c>
      <c r="E95" s="30">
        <v>0.39567832980378198</v>
      </c>
      <c r="F95" s="30">
        <v>0.37998463244999198</v>
      </c>
      <c r="G95" s="30">
        <v>0.41137202715757198</v>
      </c>
      <c r="H95" s="31"/>
      <c r="I95" s="43">
        <v>717.84199999999998</v>
      </c>
      <c r="J95" s="43">
        <v>655.94942228126808</v>
      </c>
      <c r="K95" s="43">
        <v>779.734577718732</v>
      </c>
    </row>
    <row r="96" spans="2:11" thickBot="1" x14ac:dyDescent="0.25">
      <c r="B96" s="11"/>
      <c r="C96" s="30"/>
      <c r="D96" s="29" t="s">
        <v>12</v>
      </c>
      <c r="E96" s="30">
        <v>0.54120314892575605</v>
      </c>
      <c r="F96" s="30">
        <v>0.52402751108406598</v>
      </c>
      <c r="G96" s="30">
        <v>0.55837878676744501</v>
      </c>
      <c r="H96" s="31"/>
      <c r="I96" s="43">
        <v>981.85400000000004</v>
      </c>
      <c r="J96" s="43">
        <v>908.58955375194398</v>
      </c>
      <c r="K96" s="43">
        <v>1055.1184462480601</v>
      </c>
    </row>
    <row r="97" spans="2:11" thickBot="1" x14ac:dyDescent="0.25">
      <c r="B97" s="11"/>
      <c r="C97" s="30"/>
      <c r="D97" s="32" t="s">
        <v>5</v>
      </c>
      <c r="E97" s="33">
        <f>SUM(E94:E96)</f>
        <v>1</v>
      </c>
      <c r="F97" s="34"/>
      <c r="G97" s="34"/>
      <c r="H97" s="34"/>
      <c r="I97" s="35">
        <f>SUM(I94:I96)</f>
        <v>1814.2060000000001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6.3118521270462094E-2</v>
      </c>
      <c r="F99" s="30">
        <f t="shared" ref="F99:G99" si="36">F94</f>
        <v>5.6279427516205002E-2</v>
      </c>
      <c r="G99" s="30">
        <f t="shared" si="36"/>
        <v>6.99576150247192E-2</v>
      </c>
      <c r="H99" s="17"/>
      <c r="I99" s="43">
        <f t="shared" ref="I99:K99" si="37">I94</f>
        <v>114.51</v>
      </c>
      <c r="J99" s="43">
        <f t="shared" si="37"/>
        <v>99.873286077475498</v>
      </c>
      <c r="K99" s="43">
        <f t="shared" si="37"/>
        <v>129.14671392252399</v>
      </c>
    </row>
    <row r="100" spans="2:11" ht="19" thickBot="1" x14ac:dyDescent="0.25">
      <c r="B100" s="11"/>
      <c r="C100" s="42"/>
      <c r="D100" s="29" t="s">
        <v>14</v>
      </c>
      <c r="E100" s="30">
        <f>E94</f>
        <v>6.3118521270462094E-2</v>
      </c>
      <c r="F100" s="30">
        <f t="shared" ref="F100:G100" si="38">F94</f>
        <v>5.6279427516205002E-2</v>
      </c>
      <c r="G100" s="30">
        <f t="shared" si="38"/>
        <v>6.99576150247192E-2</v>
      </c>
      <c r="H100" s="17"/>
      <c r="I100" s="43">
        <f t="shared" ref="I100:K100" si="39">I94</f>
        <v>114.51</v>
      </c>
      <c r="J100" s="43">
        <f t="shared" si="39"/>
        <v>99.873286077475498</v>
      </c>
      <c r="K100" s="43">
        <f t="shared" si="39"/>
        <v>129.14671392252399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0.93688147872953809</v>
      </c>
      <c r="F101" s="30">
        <f t="shared" ref="F101:G101" si="40">F95+F96</f>
        <v>0.90401214353405801</v>
      </c>
      <c r="G101" s="30">
        <f t="shared" si="40"/>
        <v>0.96975081392501705</v>
      </c>
      <c r="H101" s="17"/>
      <c r="I101" s="43">
        <f t="shared" ref="I101:K101" si="41">I95+I96</f>
        <v>1699.6959999999999</v>
      </c>
      <c r="J101" s="43">
        <f t="shared" si="41"/>
        <v>1564.5389760332121</v>
      </c>
      <c r="K101" s="43">
        <f t="shared" si="41"/>
        <v>1834.8530239667921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1.9556764777539002E-3</v>
      </c>
      <c r="F104" s="30">
        <v>9.0863434568930104E-4</v>
      </c>
      <c r="G104" s="30">
        <v>3.0027186098185101E-3</v>
      </c>
      <c r="H104" s="31"/>
      <c r="I104" s="43">
        <v>3.548</v>
      </c>
      <c r="J104" s="43">
        <v>1.6376619499529099</v>
      </c>
      <c r="K104" s="43">
        <v>5.4583380500470806</v>
      </c>
    </row>
    <row r="105" spans="2:11" thickBot="1" x14ac:dyDescent="0.25">
      <c r="B105" s="107"/>
      <c r="C105" s="17"/>
      <c r="D105" s="29" t="s">
        <v>8</v>
      </c>
      <c r="E105" s="30">
        <v>1.5928180151537401E-2</v>
      </c>
      <c r="F105" s="30">
        <v>1.2360610657788399E-2</v>
      </c>
      <c r="G105" s="30">
        <v>1.94957496452863E-2</v>
      </c>
      <c r="H105" s="31"/>
      <c r="I105" s="43">
        <v>28.896999999999998</v>
      </c>
      <c r="J105" s="43">
        <v>21.962773895339303</v>
      </c>
      <c r="K105" s="43">
        <v>35.831226104660701</v>
      </c>
    </row>
    <row r="106" spans="2:11" thickBot="1" x14ac:dyDescent="0.25">
      <c r="B106" s="107"/>
      <c r="C106" s="17"/>
      <c r="D106" s="29" t="s">
        <v>10</v>
      </c>
      <c r="E106" s="30">
        <v>0.98211614337070896</v>
      </c>
      <c r="F106" s="30">
        <v>0.97823468857535301</v>
      </c>
      <c r="G106" s="30">
        <v>0.98599759816606503</v>
      </c>
      <c r="H106" s="31"/>
      <c r="I106" s="43">
        <v>1781.761</v>
      </c>
      <c r="J106" s="43">
        <v>1655.0611240680901</v>
      </c>
      <c r="K106" s="43">
        <v>1908.4608759319101</v>
      </c>
    </row>
    <row r="107" spans="2:11" thickBot="1" x14ac:dyDescent="0.25">
      <c r="B107" s="107"/>
      <c r="C107" s="17"/>
      <c r="D107" s="32" t="s">
        <v>5</v>
      </c>
      <c r="E107" s="33">
        <f>SUM(E104:E106)</f>
        <v>1.0000000000000002</v>
      </c>
      <c r="F107" s="34"/>
      <c r="G107" s="34"/>
      <c r="H107" s="34"/>
      <c r="I107" s="35">
        <f>SUM(I104:I106)</f>
        <v>1814.2059999999999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1.78838566292913E-2</v>
      </c>
      <c r="F109" s="30">
        <f>F104+F105</f>
        <v>1.32692450034777E-2</v>
      </c>
      <c r="G109" s="30">
        <f>G104+G105</f>
        <v>2.2498468255104809E-2</v>
      </c>
      <c r="H109" s="17"/>
      <c r="I109" s="43">
        <f>I104+I105</f>
        <v>32.445</v>
      </c>
      <c r="J109" s="43">
        <f>J104+J105</f>
        <v>23.600435845292214</v>
      </c>
      <c r="K109" s="108">
        <f>K104+K105</f>
        <v>41.289564154707783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1.78838566292913E-2</v>
      </c>
      <c r="F110" s="30">
        <f>F104+F105</f>
        <v>1.32692450034777E-2</v>
      </c>
      <c r="G110" s="30">
        <f>G104+G105</f>
        <v>2.2498468255104809E-2</v>
      </c>
      <c r="H110" s="17"/>
      <c r="I110" s="43">
        <f>I104+I105</f>
        <v>32.445</v>
      </c>
      <c r="J110" s="43">
        <f>J104+J105</f>
        <v>23.600435845292214</v>
      </c>
      <c r="K110" s="108">
        <f>K104+K105</f>
        <v>41.289564154707783</v>
      </c>
    </row>
    <row r="111" spans="2:11" ht="19" thickBot="1" x14ac:dyDescent="0.25">
      <c r="B111" s="107"/>
      <c r="C111" s="47"/>
      <c r="D111" s="29" t="s">
        <v>15</v>
      </c>
      <c r="E111" s="30">
        <f>E106</f>
        <v>0.98211614337070896</v>
      </c>
      <c r="F111" s="30">
        <f>F106</f>
        <v>0.97823468857535301</v>
      </c>
      <c r="G111" s="30">
        <f>G106</f>
        <v>0.98599759816606503</v>
      </c>
      <c r="H111" s="17"/>
      <c r="I111" s="43">
        <f>I106</f>
        <v>1781.761</v>
      </c>
      <c r="J111" s="43">
        <f>J106</f>
        <v>1655.0611240680901</v>
      </c>
      <c r="K111" s="108">
        <f>K106</f>
        <v>1908.4608759319101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4BFCE-8836-744B-B14A-A80F82443124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35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9.7404134940119402E-2</v>
      </c>
      <c r="F9" s="30">
        <v>7.6523272527407704E-2</v>
      </c>
      <c r="G9" s="30">
        <v>0.118284997352831</v>
      </c>
      <c r="H9" s="31"/>
      <c r="I9" s="31">
        <v>23.448</v>
      </c>
      <c r="J9" s="31">
        <v>17.000334662335202</v>
      </c>
      <c r="K9" s="31">
        <v>29.895665337664798</v>
      </c>
    </row>
    <row r="10" spans="2:11" ht="17" customHeight="1" thickBot="1" x14ac:dyDescent="0.25">
      <c r="B10" s="41"/>
      <c r="C10" s="42"/>
      <c r="D10" s="29" t="s">
        <v>8</v>
      </c>
      <c r="E10" s="30">
        <v>0.15929946121987801</v>
      </c>
      <c r="F10" s="30">
        <v>0.13985812339437301</v>
      </c>
      <c r="G10" s="30">
        <v>0.17874079904538301</v>
      </c>
      <c r="H10" s="31"/>
      <c r="I10" s="31">
        <v>38.347999999999999</v>
      </c>
      <c r="J10" s="31">
        <v>28.437486973110801</v>
      </c>
      <c r="K10" s="31">
        <v>48.258513026889204</v>
      </c>
    </row>
    <row r="11" spans="2:11" ht="17" customHeight="1" thickBot="1" x14ac:dyDescent="0.25">
      <c r="B11" s="41"/>
      <c r="C11" s="42"/>
      <c r="D11" s="29" t="s">
        <v>9</v>
      </c>
      <c r="E11" s="30">
        <v>0.44221095090329798</v>
      </c>
      <c r="F11" s="30">
        <v>0.41627464079757498</v>
      </c>
      <c r="G11" s="30">
        <v>0.46814726100902099</v>
      </c>
      <c r="H11" s="31"/>
      <c r="I11" s="31">
        <v>106.453</v>
      </c>
      <c r="J11" s="31">
        <v>83.699569469400004</v>
      </c>
      <c r="K11" s="31">
        <v>129.20643053060002</v>
      </c>
    </row>
    <row r="12" spans="2:11" ht="17" customHeight="1" thickBot="1" x14ac:dyDescent="0.25">
      <c r="B12" s="41"/>
      <c r="C12" s="42"/>
      <c r="D12" s="29" t="s">
        <v>10</v>
      </c>
      <c r="E12" s="30">
        <v>0.11472651820096499</v>
      </c>
      <c r="F12" s="30">
        <v>0.101986291551872</v>
      </c>
      <c r="G12" s="30">
        <v>0.12746674485005699</v>
      </c>
      <c r="H12" s="31"/>
      <c r="I12" s="31">
        <v>27.617999999999999</v>
      </c>
      <c r="J12" s="31">
        <v>22.098660081607299</v>
      </c>
      <c r="K12" s="31">
        <v>33.137339918392705</v>
      </c>
    </row>
    <row r="13" spans="2:11" ht="17" customHeight="1" thickBot="1" x14ac:dyDescent="0.25">
      <c r="B13" s="41"/>
      <c r="C13" s="42"/>
      <c r="D13" s="29" t="s">
        <v>11</v>
      </c>
      <c r="E13" s="30">
        <v>0.182753220426288</v>
      </c>
      <c r="F13" s="30">
        <v>0.15291532063671001</v>
      </c>
      <c r="G13" s="30">
        <v>0.21259112021586701</v>
      </c>
      <c r="H13" s="31"/>
      <c r="I13" s="31">
        <v>43.994</v>
      </c>
      <c r="J13" s="31">
        <v>35.406376139016295</v>
      </c>
      <c r="K13" s="31">
        <v>52.581623860983704</v>
      </c>
    </row>
    <row r="14" spans="2:11" ht="17" customHeight="1" thickBot="1" x14ac:dyDescent="0.25">
      <c r="B14" s="41"/>
      <c r="C14" s="42"/>
      <c r="D14" s="29" t="s">
        <v>12</v>
      </c>
      <c r="E14" s="30">
        <v>3.6057143094517098E-3</v>
      </c>
      <c r="F14" s="30">
        <v>1.9091383271624099E-3</v>
      </c>
      <c r="G14" s="30">
        <v>5.3022902917410101E-3</v>
      </c>
      <c r="H14" s="31"/>
      <c r="I14" s="31">
        <v>0.86799999999999999</v>
      </c>
      <c r="J14" s="31">
        <v>0.47366168341656201</v>
      </c>
      <c r="K14" s="31">
        <v>1.2623383165834401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1</v>
      </c>
      <c r="F15" s="34"/>
      <c r="G15" s="34"/>
      <c r="H15" s="34"/>
      <c r="I15" s="35">
        <f>SUM(I9:I14)</f>
        <v>240.72899999999998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0.25670359615999738</v>
      </c>
      <c r="F17" s="30">
        <f t="shared" ref="F17:G17" si="0">F9+F10</f>
        <v>0.21638139592178071</v>
      </c>
      <c r="G17" s="30">
        <f t="shared" si="0"/>
        <v>0.29702579639821403</v>
      </c>
      <c r="H17" s="30"/>
      <c r="I17" s="38">
        <f>I9+I10</f>
        <v>61.795999999999999</v>
      </c>
      <c r="J17" s="38">
        <f t="shared" ref="J17:K17" si="1">J9+J10</f>
        <v>45.437821635445999</v>
      </c>
      <c r="K17" s="38">
        <f t="shared" si="1"/>
        <v>78.154178364553999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0.69891454706329537</v>
      </c>
      <c r="F18" s="30">
        <f t="shared" ref="F18:G18" si="2">F9+F10+F11</f>
        <v>0.63265603671935566</v>
      </c>
      <c r="G18" s="30">
        <f t="shared" si="2"/>
        <v>0.76517305740723507</v>
      </c>
      <c r="H18" s="30"/>
      <c r="I18" s="38">
        <f>I9+I10+I11</f>
        <v>168.249</v>
      </c>
      <c r="J18" s="38">
        <f t="shared" ref="J18:K18" si="3">J9+J10+J11</f>
        <v>129.13739110484602</v>
      </c>
      <c r="K18" s="38">
        <f t="shared" si="3"/>
        <v>207.36060889515403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0.30108545293670469</v>
      </c>
      <c r="F19" s="30">
        <f t="shared" ref="F19:G19" si="4">F12+F13+F14</f>
        <v>0.25681075051574437</v>
      </c>
      <c r="G19" s="30">
        <f t="shared" si="4"/>
        <v>0.34536015535766501</v>
      </c>
      <c r="H19" s="30"/>
      <c r="I19" s="38">
        <f>I12+I13+I14</f>
        <v>72.47999999999999</v>
      </c>
      <c r="J19" s="38">
        <f t="shared" ref="J19:K19" si="5">J12+J13+J14</f>
        <v>57.978697904040153</v>
      </c>
      <c r="K19" s="38">
        <f t="shared" si="5"/>
        <v>86.981302095959848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0.26750412289337799</v>
      </c>
      <c r="F22" s="30">
        <v>0.23456125515552201</v>
      </c>
      <c r="G22" s="30">
        <v>0.30044699063123398</v>
      </c>
      <c r="H22" s="31"/>
      <c r="I22" s="43">
        <v>64.396000000000001</v>
      </c>
      <c r="J22" s="43">
        <v>48.850842083597001</v>
      </c>
      <c r="K22" s="43">
        <v>79.941157916403</v>
      </c>
    </row>
    <row r="23" spans="2:15" ht="17" customHeight="1" thickBot="1" x14ac:dyDescent="0.25">
      <c r="B23" s="78"/>
      <c r="D23" s="29" t="s">
        <v>8</v>
      </c>
      <c r="E23" s="30">
        <v>0.12165131745655899</v>
      </c>
      <c r="F23" s="30">
        <v>0.101762257609466</v>
      </c>
      <c r="G23" s="30">
        <v>0.14154037730365199</v>
      </c>
      <c r="H23" s="31"/>
      <c r="I23" s="43">
        <v>29.285</v>
      </c>
      <c r="J23" s="43">
        <v>20.748025423260902</v>
      </c>
      <c r="K23" s="43">
        <v>37.821974576739102</v>
      </c>
    </row>
    <row r="24" spans="2:15" ht="17" customHeight="1" thickBot="1" x14ac:dyDescent="0.25">
      <c r="B24" s="78"/>
      <c r="D24" s="29" t="s">
        <v>9</v>
      </c>
      <c r="E24" s="30">
        <v>0.241067756689057</v>
      </c>
      <c r="F24" s="30">
        <v>0.21995144252314999</v>
      </c>
      <c r="G24" s="30">
        <v>0.26218407085496398</v>
      </c>
      <c r="H24" s="31"/>
      <c r="I24" s="43">
        <v>58.031999999999996</v>
      </c>
      <c r="J24" s="43">
        <v>45.095406752393203</v>
      </c>
      <c r="K24" s="43">
        <v>70.96859324760679</v>
      </c>
    </row>
    <row r="25" spans="2:15" ht="17" customHeight="1" thickBot="1" x14ac:dyDescent="0.25">
      <c r="B25" s="78"/>
      <c r="D25" s="29" t="s">
        <v>10</v>
      </c>
      <c r="E25" s="30">
        <v>9.3885655654283404E-2</v>
      </c>
      <c r="F25" s="30">
        <v>8.0744961456843706E-2</v>
      </c>
      <c r="G25" s="30">
        <v>0.107026349851723</v>
      </c>
      <c r="H25" s="31"/>
      <c r="I25" s="43">
        <v>22.600999999999999</v>
      </c>
      <c r="J25" s="43">
        <v>17.831444371736499</v>
      </c>
      <c r="K25" s="43">
        <v>27.370555628263499</v>
      </c>
    </row>
    <row r="26" spans="2:15" ht="17" customHeight="1" thickBot="1" x14ac:dyDescent="0.25">
      <c r="B26" s="78"/>
      <c r="D26" s="29" t="s">
        <v>11</v>
      </c>
      <c r="E26" s="30">
        <v>0.17917658445804199</v>
      </c>
      <c r="F26" s="30">
        <v>0.15265721035258301</v>
      </c>
      <c r="G26" s="30">
        <v>0.20569595856350101</v>
      </c>
      <c r="H26" s="31"/>
      <c r="I26" s="43">
        <v>43.133000000000003</v>
      </c>
      <c r="J26" s="43">
        <v>34.229057954758296</v>
      </c>
      <c r="K26" s="43">
        <v>52.036942045241702</v>
      </c>
    </row>
    <row r="27" spans="2:15" ht="17" customHeight="1" thickBot="1" x14ac:dyDescent="0.25">
      <c r="B27" s="78"/>
      <c r="D27" s="29" t="s">
        <v>12</v>
      </c>
      <c r="E27" s="30">
        <v>9.6714562848680505E-2</v>
      </c>
      <c r="F27" s="30">
        <v>7.5392293365018806E-2</v>
      </c>
      <c r="G27" s="30">
        <v>0.118036832332342</v>
      </c>
      <c r="H27" s="31"/>
      <c r="I27" s="43">
        <v>23.282</v>
      </c>
      <c r="J27" s="43">
        <v>18.027897286938099</v>
      </c>
      <c r="K27" s="43">
        <v>28.536102713061901</v>
      </c>
    </row>
    <row r="28" spans="2:15" ht="17" customHeight="1" thickBot="1" x14ac:dyDescent="0.25">
      <c r="B28" s="78"/>
      <c r="D28" s="32" t="s">
        <v>5</v>
      </c>
      <c r="E28" s="33">
        <f>SUM(E22:E27)</f>
        <v>0.99999999999999989</v>
      </c>
      <c r="F28" s="34"/>
      <c r="G28" s="34"/>
      <c r="H28" s="34"/>
      <c r="I28" s="35">
        <f>SUM(I22:I27)</f>
        <v>240.72900000000001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0.38915544034993699</v>
      </c>
      <c r="F30" s="30">
        <f t="shared" ref="F30:G30" si="6">F22+F23</f>
        <v>0.33632351276498801</v>
      </c>
      <c r="G30" s="30">
        <f t="shared" si="6"/>
        <v>0.44198736793488597</v>
      </c>
      <c r="H30" s="30"/>
      <c r="I30" s="38">
        <f>I22+I23</f>
        <v>93.680999999999997</v>
      </c>
      <c r="J30" s="38">
        <f t="shared" ref="J30:K30" si="7">J22+J23</f>
        <v>69.5988675068579</v>
      </c>
      <c r="K30" s="38">
        <f t="shared" si="7"/>
        <v>117.76313249314211</v>
      </c>
    </row>
    <row r="31" spans="2:15" ht="17" customHeight="1" thickBot="1" x14ac:dyDescent="0.25">
      <c r="B31" s="78"/>
      <c r="D31" s="29" t="s">
        <v>14</v>
      </c>
      <c r="E31" s="30">
        <f>E22+E23+E24</f>
        <v>0.63022319703899399</v>
      </c>
      <c r="F31" s="30">
        <f t="shared" ref="F31:G31" si="8">F22+F23+F24</f>
        <v>0.55627495528813797</v>
      </c>
      <c r="G31" s="30">
        <f t="shared" si="8"/>
        <v>0.70417143878984989</v>
      </c>
      <c r="H31" s="30"/>
      <c r="I31" s="38">
        <f>I22+I23+I24</f>
        <v>151.71299999999999</v>
      </c>
      <c r="J31" s="38">
        <f t="shared" ref="J31:K31" si="9">J22+J23+J24</f>
        <v>114.6942742592511</v>
      </c>
      <c r="K31" s="38">
        <f t="shared" si="9"/>
        <v>188.73172574074891</v>
      </c>
    </row>
    <row r="32" spans="2:15" ht="17" customHeight="1" thickBot="1" x14ac:dyDescent="0.25">
      <c r="B32" s="78"/>
      <c r="D32" s="29" t="s">
        <v>15</v>
      </c>
      <c r="E32" s="30">
        <f>E25+E26+E27</f>
        <v>0.3697768029610059</v>
      </c>
      <c r="F32" s="30">
        <f t="shared" ref="F32:G32" si="10">F25+F26+F27</f>
        <v>0.30879446517444553</v>
      </c>
      <c r="G32" s="30">
        <f t="shared" si="10"/>
        <v>0.43075914074756605</v>
      </c>
      <c r="H32" s="30"/>
      <c r="I32" s="38">
        <f>I25+I26+I27</f>
        <v>89.016000000000005</v>
      </c>
      <c r="J32" s="38">
        <f t="shared" ref="J32:K32" si="11">J25+J26+J27</f>
        <v>70.088399613432898</v>
      </c>
      <c r="K32" s="38">
        <f t="shared" si="11"/>
        <v>107.94360038656711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6.5218565274644896E-2</v>
      </c>
      <c r="F35" s="30">
        <v>3.7748421296130097E-2</v>
      </c>
      <c r="G35" s="30">
        <v>9.2688709253159696E-2</v>
      </c>
      <c r="H35" s="31"/>
      <c r="I35" s="43">
        <v>15.7</v>
      </c>
      <c r="J35" s="43">
        <v>9.6316035768360511</v>
      </c>
      <c r="K35" s="43">
        <v>21.768396423163999</v>
      </c>
    </row>
    <row r="36" spans="2:11" thickBot="1" x14ac:dyDescent="0.25">
      <c r="B36" s="11"/>
      <c r="C36" s="17"/>
      <c r="D36" s="29" t="s">
        <v>8</v>
      </c>
      <c r="E36" s="30">
        <v>7.8017189453700994E-2</v>
      </c>
      <c r="F36" s="30">
        <v>6.1107408520628098E-2</v>
      </c>
      <c r="G36" s="30">
        <v>9.4926970386774001E-2</v>
      </c>
      <c r="H36" s="31"/>
      <c r="I36" s="43">
        <v>18.780999999999999</v>
      </c>
      <c r="J36" s="43">
        <v>13.1252976293645</v>
      </c>
      <c r="K36" s="43">
        <v>24.436702370635498</v>
      </c>
    </row>
    <row r="37" spans="2:11" thickBot="1" x14ac:dyDescent="0.25">
      <c r="B37" s="11"/>
      <c r="C37" s="17"/>
      <c r="D37" s="29" t="s">
        <v>9</v>
      </c>
      <c r="E37" s="30">
        <v>0.162647624507226</v>
      </c>
      <c r="F37" s="30">
        <v>0.13012049818326901</v>
      </c>
      <c r="G37" s="30">
        <v>0.19517475083118299</v>
      </c>
      <c r="H37" s="31"/>
      <c r="I37" s="43">
        <v>39.154000000000003</v>
      </c>
      <c r="J37" s="43">
        <v>26.9599903082356</v>
      </c>
      <c r="K37" s="43">
        <v>51.348009691764396</v>
      </c>
    </row>
    <row r="38" spans="2:11" thickBot="1" x14ac:dyDescent="0.25">
      <c r="B38" s="11"/>
      <c r="C38" s="17"/>
      <c r="D38" s="29" t="s">
        <v>10</v>
      </c>
      <c r="E38" s="30">
        <v>0.69411662076442804</v>
      </c>
      <c r="F38" s="30">
        <v>0.65188354873015597</v>
      </c>
      <c r="G38" s="30">
        <v>0.7363496927987</v>
      </c>
      <c r="H38" s="31"/>
      <c r="I38" s="43">
        <v>167.09399999999999</v>
      </c>
      <c r="J38" s="43">
        <v>134.390689830285</v>
      </c>
      <c r="K38" s="43">
        <v>199.79731016971499</v>
      </c>
    </row>
    <row r="39" spans="2:11" thickBot="1" x14ac:dyDescent="0.25">
      <c r="B39" s="11"/>
      <c r="C39" s="17"/>
      <c r="D39" s="32" t="s">
        <v>5</v>
      </c>
      <c r="E39" s="33">
        <f>SUM(E35:E38)</f>
        <v>0.99999999999999989</v>
      </c>
      <c r="F39" s="34"/>
      <c r="G39" s="34"/>
      <c r="H39" s="34"/>
      <c r="I39" s="35">
        <f>SUM(I35:I38)</f>
        <v>240.72899999999998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0.14323575472834588</v>
      </c>
      <c r="F41" s="30">
        <f t="shared" ref="F41:G41" si="12">F35+F36</f>
        <v>9.8855829816758195E-2</v>
      </c>
      <c r="G41" s="30">
        <f t="shared" si="12"/>
        <v>0.1876156796399337</v>
      </c>
      <c r="H41" s="17"/>
      <c r="I41" s="43">
        <f t="shared" ref="I41:K41" si="13">I35+I36</f>
        <v>34.480999999999995</v>
      </c>
      <c r="J41" s="43">
        <f t="shared" si="13"/>
        <v>22.756901206200553</v>
      </c>
      <c r="K41" s="43">
        <f t="shared" si="13"/>
        <v>46.205098793799493</v>
      </c>
    </row>
    <row r="42" spans="2:11" ht="19" thickBot="1" x14ac:dyDescent="0.25">
      <c r="B42" s="11"/>
      <c r="C42" s="47"/>
      <c r="D42" s="29" t="s">
        <v>14</v>
      </c>
      <c r="E42" s="30">
        <f>E35+E36+E37</f>
        <v>0.30588337923557185</v>
      </c>
      <c r="F42" s="30">
        <f t="shared" ref="F42:G42" si="14">F35+F36+F37</f>
        <v>0.22897632800002721</v>
      </c>
      <c r="G42" s="30">
        <f t="shared" si="14"/>
        <v>0.38279043047111672</v>
      </c>
      <c r="H42" s="17"/>
      <c r="I42" s="43">
        <f t="shared" ref="I42:K42" si="15">I35+I36+I37</f>
        <v>73.634999999999991</v>
      </c>
      <c r="J42" s="43">
        <f t="shared" si="15"/>
        <v>49.716891514436156</v>
      </c>
      <c r="K42" s="43">
        <f t="shared" si="15"/>
        <v>97.553108485563882</v>
      </c>
    </row>
    <row r="43" spans="2:11" ht="19" thickBot="1" x14ac:dyDescent="0.25">
      <c r="B43" s="11"/>
      <c r="C43" s="47"/>
      <c r="D43" s="29" t="s">
        <v>15</v>
      </c>
      <c r="E43" s="30">
        <f>E38</f>
        <v>0.69411662076442804</v>
      </c>
      <c r="F43" s="30">
        <f t="shared" ref="F43:G43" si="16">F38</f>
        <v>0.65188354873015597</v>
      </c>
      <c r="G43" s="30">
        <f t="shared" si="16"/>
        <v>0.7363496927987</v>
      </c>
      <c r="H43" s="17"/>
      <c r="I43" s="43">
        <f t="shared" ref="I43:K43" si="17">I38</f>
        <v>167.09399999999999</v>
      </c>
      <c r="J43" s="43">
        <f t="shared" si="17"/>
        <v>134.390689830285</v>
      </c>
      <c r="K43" s="43">
        <f t="shared" si="17"/>
        <v>199.79731016971499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0.109691811123712</v>
      </c>
      <c r="F46" s="30">
        <v>9.98050645017549E-2</v>
      </c>
      <c r="G46" s="30">
        <v>0.119578557745669</v>
      </c>
      <c r="H46" s="31"/>
      <c r="I46" s="43">
        <v>26.405999999999999</v>
      </c>
      <c r="J46" s="43">
        <v>20.8885121026827</v>
      </c>
      <c r="K46" s="43">
        <v>31.923487897317301</v>
      </c>
    </row>
    <row r="47" spans="2:11" thickBot="1" x14ac:dyDescent="0.25">
      <c r="B47" s="11"/>
      <c r="C47" s="17"/>
      <c r="D47" s="29" t="s">
        <v>8</v>
      </c>
      <c r="E47" s="30">
        <v>3.4827544666409103E-2</v>
      </c>
      <c r="F47" s="30">
        <v>2.91691733187255E-2</v>
      </c>
      <c r="G47" s="30">
        <v>4.04859160140928E-2</v>
      </c>
      <c r="H47" s="31"/>
      <c r="I47" s="43">
        <v>8.3840000000000003</v>
      </c>
      <c r="J47" s="43">
        <v>6.2215811419363902</v>
      </c>
      <c r="K47" s="43">
        <v>10.5464188580636</v>
      </c>
    </row>
    <row r="48" spans="2:11" thickBot="1" x14ac:dyDescent="0.25">
      <c r="B48" s="11"/>
      <c r="C48" s="17"/>
      <c r="D48" s="29" t="s">
        <v>9</v>
      </c>
      <c r="E48" s="30">
        <v>0.21909699288411399</v>
      </c>
      <c r="F48" s="30">
        <v>0.19976779144239501</v>
      </c>
      <c r="G48" s="30">
        <v>0.23842619432583401</v>
      </c>
      <c r="H48" s="31"/>
      <c r="I48" s="43">
        <v>52.743000000000002</v>
      </c>
      <c r="J48" s="43">
        <v>40.655892817914498</v>
      </c>
      <c r="K48" s="43">
        <v>64.830107182085499</v>
      </c>
    </row>
    <row r="49" spans="2:11" thickBot="1" x14ac:dyDescent="0.25">
      <c r="B49" s="11"/>
      <c r="C49" s="17"/>
      <c r="D49" s="29" t="s">
        <v>10</v>
      </c>
      <c r="E49" s="30">
        <v>0.26958114726518201</v>
      </c>
      <c r="F49" s="30">
        <v>0.25661204013727801</v>
      </c>
      <c r="G49" s="30">
        <v>0.28255025439308601</v>
      </c>
      <c r="H49" s="31"/>
      <c r="I49" s="43">
        <v>64.896000000000001</v>
      </c>
      <c r="J49" s="43">
        <v>52.020185486313295</v>
      </c>
      <c r="K49" s="43">
        <v>77.771814513686692</v>
      </c>
    </row>
    <row r="50" spans="2:11" thickBot="1" x14ac:dyDescent="0.25">
      <c r="B50" s="11"/>
      <c r="C50" s="17"/>
      <c r="D50" s="29" t="s">
        <v>11</v>
      </c>
      <c r="E50" s="30">
        <v>0.32446443926572999</v>
      </c>
      <c r="F50" s="30">
        <v>0.303724778616139</v>
      </c>
      <c r="G50" s="30">
        <v>0.34520409991532203</v>
      </c>
      <c r="H50" s="31"/>
      <c r="I50" s="43">
        <v>78.108000000000004</v>
      </c>
      <c r="J50" s="43">
        <v>64.368996176204305</v>
      </c>
      <c r="K50" s="43">
        <v>91.847003823795703</v>
      </c>
    </row>
    <row r="51" spans="2:11" thickBot="1" x14ac:dyDescent="0.25">
      <c r="B51" s="11"/>
      <c r="C51" s="17"/>
      <c r="D51" s="29" t="s">
        <v>12</v>
      </c>
      <c r="E51" s="30">
        <v>4.2338064794852297E-2</v>
      </c>
      <c r="F51" s="30">
        <v>3.6059467203306501E-2</v>
      </c>
      <c r="G51" s="30">
        <v>4.8616662386398203E-2</v>
      </c>
      <c r="H51" s="31"/>
      <c r="I51" s="43">
        <v>10.192</v>
      </c>
      <c r="J51" s="43">
        <v>7.7804338639349595</v>
      </c>
      <c r="K51" s="43">
        <v>12.603566136065</v>
      </c>
    </row>
    <row r="52" spans="2:11" ht="19" thickBot="1" x14ac:dyDescent="0.25">
      <c r="B52" s="11"/>
      <c r="C52" s="40"/>
      <c r="D52" s="32" t="s">
        <v>5</v>
      </c>
      <c r="E52" s="33">
        <f>SUM(E46:E51)</f>
        <v>0.99999999999999933</v>
      </c>
      <c r="F52" s="34"/>
      <c r="G52" s="34"/>
      <c r="H52" s="34"/>
      <c r="I52" s="35">
        <f>SUM(I46:I51)</f>
        <v>240.72900000000001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0.1445193557901211</v>
      </c>
      <c r="F54" s="30">
        <f t="shared" ref="F54:G54" si="18">F46+F47</f>
        <v>0.1289742378204804</v>
      </c>
      <c r="G54" s="30">
        <f t="shared" si="18"/>
        <v>0.16006447375976179</v>
      </c>
      <c r="H54" s="30"/>
      <c r="I54" s="38">
        <f>I46+I47</f>
        <v>34.79</v>
      </c>
      <c r="J54" s="38">
        <f t="shared" ref="J54:K54" si="19">J46+J47</f>
        <v>27.11009324461909</v>
      </c>
      <c r="K54" s="38">
        <f t="shared" si="19"/>
        <v>42.469906755380904</v>
      </c>
    </row>
    <row r="55" spans="2:11" ht="19" thickBot="1" x14ac:dyDescent="0.25">
      <c r="B55" s="11"/>
      <c r="C55" s="47"/>
      <c r="D55" s="29" t="s">
        <v>14</v>
      </c>
      <c r="E55" s="30">
        <f>E46+E47+E48</f>
        <v>0.36361634867423509</v>
      </c>
      <c r="F55" s="30">
        <f t="shared" ref="F55:G55" si="20">F46+F47+F48</f>
        <v>0.32874202926287543</v>
      </c>
      <c r="G55" s="30">
        <f t="shared" si="20"/>
        <v>0.3984906680855958</v>
      </c>
      <c r="H55" s="30"/>
      <c r="I55" s="38">
        <f>I46+I47+I48</f>
        <v>87.533000000000001</v>
      </c>
      <c r="J55" s="38">
        <f t="shared" ref="J55:K55" si="21">J46+J47+J48</f>
        <v>67.765986062533585</v>
      </c>
      <c r="K55" s="38">
        <f t="shared" si="21"/>
        <v>107.3000139374664</v>
      </c>
    </row>
    <row r="56" spans="2:11" ht="19" thickBot="1" x14ac:dyDescent="0.25">
      <c r="B56" s="11"/>
      <c r="C56" s="47"/>
      <c r="D56" s="29" t="s">
        <v>15</v>
      </c>
      <c r="E56" s="30">
        <f>E49+E50+E51</f>
        <v>0.63638365132576424</v>
      </c>
      <c r="F56" s="30">
        <f t="shared" ref="F56:G56" si="22">F49+F50+F51</f>
        <v>0.59639628595672356</v>
      </c>
      <c r="G56" s="30">
        <f t="shared" si="22"/>
        <v>0.67637101669480626</v>
      </c>
      <c r="H56" s="30"/>
      <c r="I56" s="38">
        <f>I49+I50+I51</f>
        <v>153.19600000000003</v>
      </c>
      <c r="J56" s="38">
        <f t="shared" ref="J56:K56" si="23">J49+J50+J51</f>
        <v>124.16961552645256</v>
      </c>
      <c r="K56" s="38">
        <f t="shared" si="23"/>
        <v>182.22238447354741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0.48958372277540302</v>
      </c>
      <c r="F60" s="30">
        <v>0.45958891551835002</v>
      </c>
      <c r="G60" s="30">
        <v>0.51957853003245602</v>
      </c>
      <c r="H60" s="31"/>
      <c r="I60" s="31">
        <v>117.857</v>
      </c>
      <c r="J60" s="31">
        <v>93.190151667144292</v>
      </c>
      <c r="K60" s="31">
        <v>142.52384833285601</v>
      </c>
    </row>
    <row r="61" spans="2:11" thickBot="1" x14ac:dyDescent="0.25">
      <c r="B61" s="11"/>
      <c r="C61" s="17"/>
      <c r="D61" s="29" t="s">
        <v>8</v>
      </c>
      <c r="E61" s="30">
        <v>7.6185253957769903E-3</v>
      </c>
      <c r="F61" s="30">
        <v>4.7616043865586297E-3</v>
      </c>
      <c r="G61" s="30">
        <v>1.0475446404995399E-2</v>
      </c>
      <c r="H61" s="31"/>
      <c r="I61" s="31">
        <v>1.8340000000000001</v>
      </c>
      <c r="J61" s="31">
        <v>1.08660216078228</v>
      </c>
      <c r="K61" s="31">
        <v>2.5813978392177201</v>
      </c>
    </row>
    <row r="62" spans="2:11" thickBot="1" x14ac:dyDescent="0.25">
      <c r="B62" s="11"/>
      <c r="C62" s="17"/>
      <c r="D62" s="29" t="s">
        <v>10</v>
      </c>
      <c r="E62" s="30">
        <v>0.50279775182882003</v>
      </c>
      <c r="F62" s="30">
        <v>0.47347420025445403</v>
      </c>
      <c r="G62" s="30">
        <v>0.53212130340318597</v>
      </c>
      <c r="H62" s="31"/>
      <c r="I62" s="31">
        <v>121.038</v>
      </c>
      <c r="J62" s="31">
        <v>98.664082971747007</v>
      </c>
      <c r="K62" s="31">
        <v>143.41191702825299</v>
      </c>
    </row>
    <row r="63" spans="2:11" thickBot="1" x14ac:dyDescent="0.25">
      <c r="B63" s="11"/>
      <c r="C63" s="17"/>
      <c r="D63" s="32" t="s">
        <v>5</v>
      </c>
      <c r="E63" s="33">
        <f>SUM(E60:E62)</f>
        <v>1</v>
      </c>
      <c r="F63" s="34"/>
      <c r="G63" s="34"/>
      <c r="H63" s="34"/>
      <c r="I63" s="35">
        <f>SUM(I60:I62)</f>
        <v>240.72899999999998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0.49720224817118003</v>
      </c>
      <c r="F66" s="30">
        <f t="shared" ref="F66:G66" si="24">F60+F61</f>
        <v>0.46435051990490867</v>
      </c>
      <c r="G66" s="30">
        <f t="shared" si="24"/>
        <v>0.53005397643745145</v>
      </c>
      <c r="H66" s="17"/>
      <c r="I66" s="43">
        <f t="shared" ref="I66:K66" si="25">I60+I61</f>
        <v>119.691</v>
      </c>
      <c r="J66" s="43">
        <f t="shared" si="25"/>
        <v>94.276753827926569</v>
      </c>
      <c r="K66" s="43">
        <f t="shared" si="25"/>
        <v>145.10524617207372</v>
      </c>
    </row>
    <row r="67" spans="2:11" thickBot="1" x14ac:dyDescent="0.25">
      <c r="B67" s="11"/>
      <c r="C67"/>
      <c r="D67" s="29" t="s">
        <v>14</v>
      </c>
      <c r="E67" s="30">
        <f>E60+E61</f>
        <v>0.49720224817118003</v>
      </c>
      <c r="F67" s="30">
        <f t="shared" ref="F67:G67" si="26">F60+F61</f>
        <v>0.46435051990490867</v>
      </c>
      <c r="G67" s="30">
        <f t="shared" si="26"/>
        <v>0.53005397643745145</v>
      </c>
      <c r="H67" s="17"/>
      <c r="I67" s="43">
        <f t="shared" ref="I67:K67" si="27">I60+I61</f>
        <v>119.691</v>
      </c>
      <c r="J67" s="43">
        <f t="shared" si="27"/>
        <v>94.276753827926569</v>
      </c>
      <c r="K67" s="43">
        <f t="shared" si="27"/>
        <v>145.10524617207372</v>
      </c>
    </row>
    <row r="68" spans="2:11" ht="19" thickBot="1" x14ac:dyDescent="0.25">
      <c r="B68" s="11"/>
      <c r="C68" s="47"/>
      <c r="D68" s="29" t="s">
        <v>15</v>
      </c>
      <c r="E68" s="30">
        <f>E62</f>
        <v>0.50279775182882003</v>
      </c>
      <c r="F68" s="30">
        <f t="shared" ref="F68:G68" si="28">F62</f>
        <v>0.47347420025445403</v>
      </c>
      <c r="G68" s="30">
        <f t="shared" si="28"/>
        <v>0.53212130340318597</v>
      </c>
      <c r="H68" s="17"/>
      <c r="I68" s="43">
        <f t="shared" ref="I68:K68" si="29">I62</f>
        <v>121.038</v>
      </c>
      <c r="J68" s="43">
        <f t="shared" si="29"/>
        <v>98.664082971747007</v>
      </c>
      <c r="K68" s="43">
        <f t="shared" si="29"/>
        <v>143.41191702825299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0.22962335240041701</v>
      </c>
      <c r="F71" s="30">
        <v>0.20001951646021399</v>
      </c>
      <c r="G71" s="30">
        <v>0.25922718834061997</v>
      </c>
      <c r="H71" s="31"/>
      <c r="I71" s="31">
        <v>55.277000000000001</v>
      </c>
      <c r="J71" s="31">
        <v>43.431466889511903</v>
      </c>
      <c r="K71" s="31">
        <v>67.122533110488106</v>
      </c>
    </row>
    <row r="72" spans="2:11" thickBot="1" x14ac:dyDescent="0.25">
      <c r="B72" s="11"/>
      <c r="C72" s="17"/>
      <c r="D72" s="29" t="s">
        <v>8</v>
      </c>
      <c r="E72" s="30">
        <v>0.222590547877489</v>
      </c>
      <c r="F72" s="30">
        <v>0.19134900115665199</v>
      </c>
      <c r="G72" s="30">
        <v>0.25383209459832501</v>
      </c>
      <c r="H72" s="31"/>
      <c r="I72" s="31">
        <v>53.584000000000003</v>
      </c>
      <c r="J72" s="31">
        <v>40.078307537700397</v>
      </c>
      <c r="K72" s="31">
        <v>67.089692462299595</v>
      </c>
    </row>
    <row r="73" spans="2:11" thickBot="1" x14ac:dyDescent="0.25">
      <c r="B73" s="11"/>
      <c r="C73" s="17"/>
      <c r="D73" s="29" t="s">
        <v>10</v>
      </c>
      <c r="E73" s="30">
        <v>0.45611870609689698</v>
      </c>
      <c r="F73" s="30">
        <v>0.42447508732392097</v>
      </c>
      <c r="G73" s="30">
        <v>0.48776232486987398</v>
      </c>
      <c r="H73" s="31"/>
      <c r="I73" s="31">
        <v>109.801</v>
      </c>
      <c r="J73" s="31">
        <v>89.319744255369812</v>
      </c>
      <c r="K73" s="31">
        <v>130.28225574462999</v>
      </c>
    </row>
    <row r="74" spans="2:11" thickBot="1" x14ac:dyDescent="0.25">
      <c r="B74" s="11"/>
      <c r="C74" s="17"/>
      <c r="D74" s="29" t="s">
        <v>11</v>
      </c>
      <c r="E74" s="30">
        <v>9.1667393625196797E-2</v>
      </c>
      <c r="F74" s="30">
        <v>5.8650580242231201E-2</v>
      </c>
      <c r="G74" s="30">
        <v>0.124684207008162</v>
      </c>
      <c r="H74" s="31"/>
      <c r="I74" s="31">
        <v>22.067</v>
      </c>
      <c r="J74" s="31">
        <v>12.470720306219301</v>
      </c>
      <c r="K74" s="31">
        <v>31.663279693780702</v>
      </c>
    </row>
    <row r="75" spans="2:11" thickBot="1" x14ac:dyDescent="0.25">
      <c r="B75" s="11"/>
      <c r="C75" s="17"/>
      <c r="D75" s="32" t="s">
        <v>5</v>
      </c>
      <c r="E75" s="33">
        <f>SUM(E71:E74)</f>
        <v>0.99999999999999978</v>
      </c>
      <c r="F75" s="34"/>
      <c r="G75" s="34"/>
      <c r="H75" s="34"/>
      <c r="I75" s="35">
        <f>SUM(I71:I74)</f>
        <v>240.72900000000001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0.45221390027790598</v>
      </c>
      <c r="F77" s="30">
        <f>F71+F72</f>
        <v>0.39136851761686597</v>
      </c>
      <c r="G77" s="30">
        <f>G71+G72</f>
        <v>0.51305928293894498</v>
      </c>
      <c r="H77" s="30"/>
      <c r="I77" s="31">
        <f>I71+I72</f>
        <v>108.861</v>
      </c>
      <c r="J77" s="31">
        <f>J71+J72</f>
        <v>83.509774427212307</v>
      </c>
      <c r="K77" s="31">
        <f>K71+K72</f>
        <v>134.2122255727877</v>
      </c>
    </row>
    <row r="78" spans="2:11" ht="19" thickBot="1" x14ac:dyDescent="0.25">
      <c r="B78" s="11"/>
      <c r="C78" s="47"/>
      <c r="D78" s="29" t="s">
        <v>14</v>
      </c>
      <c r="E78" s="30">
        <f>E71+E72</f>
        <v>0.45221390027790598</v>
      </c>
      <c r="F78" s="30">
        <f>F71+F72</f>
        <v>0.39136851761686597</v>
      </c>
      <c r="G78" s="30">
        <f>G71+G72</f>
        <v>0.51305928293894498</v>
      </c>
      <c r="H78" s="30"/>
      <c r="I78" s="31">
        <f>I71+I72</f>
        <v>108.861</v>
      </c>
      <c r="J78" s="31">
        <f>J71+J72</f>
        <v>83.509774427212307</v>
      </c>
      <c r="K78" s="31">
        <f>K71+K72</f>
        <v>134.2122255727877</v>
      </c>
    </row>
    <row r="79" spans="2:11" ht="19" thickBot="1" x14ac:dyDescent="0.25">
      <c r="B79" s="11"/>
      <c r="C79" s="47"/>
      <c r="D79" s="29" t="s">
        <v>15</v>
      </c>
      <c r="E79" s="30">
        <f>E73+E74</f>
        <v>0.5477860997220938</v>
      </c>
      <c r="F79" s="30">
        <f>F73+F74</f>
        <v>0.48312566756615216</v>
      </c>
      <c r="G79" s="30">
        <f>G73+G74</f>
        <v>0.61244653187803599</v>
      </c>
      <c r="H79" s="30"/>
      <c r="I79" s="31">
        <f>I73+I74</f>
        <v>131.86799999999999</v>
      </c>
      <c r="J79" s="31">
        <f>J73+J74</f>
        <v>101.79046456158912</v>
      </c>
      <c r="K79" s="31">
        <f>K73+K74</f>
        <v>161.9455354384107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5.09369456941208E-2</v>
      </c>
      <c r="F82" s="30">
        <v>3.4082075030585197E-2</v>
      </c>
      <c r="G82" s="30">
        <v>6.7791816357656395E-2</v>
      </c>
      <c r="H82" s="31"/>
      <c r="I82" s="43">
        <v>12.262</v>
      </c>
      <c r="J82" s="43">
        <v>7.7431942320128702</v>
      </c>
      <c r="K82" s="43">
        <v>16.780805767987101</v>
      </c>
    </row>
    <row r="83" spans="2:11" thickBot="1" x14ac:dyDescent="0.25">
      <c r="B83" s="107"/>
      <c r="C83" s="30"/>
      <c r="D83" s="29" t="s">
        <v>8</v>
      </c>
      <c r="E83" s="30">
        <v>4.1108466366744298E-2</v>
      </c>
      <c r="F83" s="30">
        <v>3.1710601043674097E-2</v>
      </c>
      <c r="G83" s="30">
        <v>5.0506331689814603E-2</v>
      </c>
      <c r="H83" s="31"/>
      <c r="I83" s="43">
        <v>9.8960000000000008</v>
      </c>
      <c r="J83" s="43">
        <v>6.7035579877886606</v>
      </c>
      <c r="K83" s="43">
        <v>13.088442012211301</v>
      </c>
    </row>
    <row r="84" spans="2:11" thickBot="1" x14ac:dyDescent="0.25">
      <c r="B84" s="107"/>
      <c r="C84" s="30"/>
      <c r="D84" s="29" t="s">
        <v>9</v>
      </c>
      <c r="E84" s="30">
        <v>0.19153903351901899</v>
      </c>
      <c r="F84" s="30">
        <v>0.16583282369788499</v>
      </c>
      <c r="G84" s="30">
        <v>0.21724524334015399</v>
      </c>
      <c r="H84" s="31"/>
      <c r="I84" s="43">
        <v>46.109000000000002</v>
      </c>
      <c r="J84" s="43">
        <v>35.238412438178599</v>
      </c>
      <c r="K84" s="43">
        <v>56.979587561821397</v>
      </c>
    </row>
    <row r="85" spans="2:11" thickBot="1" x14ac:dyDescent="0.25">
      <c r="B85" s="107"/>
      <c r="C85" s="30"/>
      <c r="D85" s="29" t="s">
        <v>10</v>
      </c>
      <c r="E85" s="30">
        <v>0.28184389915631303</v>
      </c>
      <c r="F85" s="30">
        <v>0.25070132003329398</v>
      </c>
      <c r="G85" s="30">
        <v>0.31298647827933201</v>
      </c>
      <c r="H85" s="31"/>
      <c r="I85" s="43">
        <v>67.847999999999999</v>
      </c>
      <c r="J85" s="43">
        <v>51.629478544966396</v>
      </c>
      <c r="K85" s="43">
        <v>84.066521455033595</v>
      </c>
    </row>
    <row r="86" spans="2:11" thickBot="1" x14ac:dyDescent="0.25">
      <c r="B86" s="107"/>
      <c r="C86" s="30"/>
      <c r="D86" s="29" t="s">
        <v>12</v>
      </c>
      <c r="E86" s="30">
        <v>0.43457165526380298</v>
      </c>
      <c r="F86" s="30">
        <v>0.38690994152629399</v>
      </c>
      <c r="G86" s="30">
        <v>0.48223336900131197</v>
      </c>
      <c r="H86" s="31"/>
      <c r="I86" s="43">
        <v>104.614</v>
      </c>
      <c r="J86" s="43">
        <v>83.937071351755904</v>
      </c>
      <c r="K86" s="43">
        <v>125.29092864824399</v>
      </c>
    </row>
    <row r="87" spans="2:11" thickBot="1" x14ac:dyDescent="0.25">
      <c r="B87" s="107"/>
      <c r="C87" s="30"/>
      <c r="D87" s="32" t="s">
        <v>5</v>
      </c>
      <c r="E87" s="33">
        <f>SUM(E82:E86)</f>
        <v>1.0000000000000002</v>
      </c>
      <c r="F87" s="34"/>
      <c r="G87" s="34"/>
      <c r="H87" s="34"/>
      <c r="I87" s="35">
        <f>SUM(I82:I86)</f>
        <v>240.72900000000001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9.2045412060865098E-2</v>
      </c>
      <c r="F89" s="30">
        <f t="shared" ref="F89:G89" si="30">F82+F83</f>
        <v>6.5792676074259288E-2</v>
      </c>
      <c r="G89" s="30">
        <f t="shared" si="30"/>
        <v>0.11829814804747099</v>
      </c>
      <c r="H89" s="17"/>
      <c r="I89" s="43">
        <f t="shared" ref="I89:K89" si="31">I82+I83</f>
        <v>22.158000000000001</v>
      </c>
      <c r="J89" s="43">
        <f t="shared" si="31"/>
        <v>14.446752219801532</v>
      </c>
      <c r="K89" s="108">
        <f t="shared" si="31"/>
        <v>29.8692477801984</v>
      </c>
    </row>
    <row r="90" spans="2:11" ht="19" thickBot="1" x14ac:dyDescent="0.25">
      <c r="B90" s="107"/>
      <c r="C90" s="47"/>
      <c r="D90" s="29" t="s">
        <v>14</v>
      </c>
      <c r="E90" s="30">
        <f>E82+E83+E84</f>
        <v>0.2835844455798841</v>
      </c>
      <c r="F90" s="30">
        <f t="shared" ref="F90:G90" si="32">F82+F83+F84</f>
        <v>0.23162549977214428</v>
      </c>
      <c r="G90" s="30">
        <f t="shared" si="32"/>
        <v>0.33554339138762501</v>
      </c>
      <c r="H90" s="17"/>
      <c r="I90" s="43">
        <f t="shared" ref="I90:K90" si="33">I82+I83+I84</f>
        <v>68.266999999999996</v>
      </c>
      <c r="J90" s="43">
        <f t="shared" si="33"/>
        <v>49.685164657980131</v>
      </c>
      <c r="K90" s="108">
        <f t="shared" si="33"/>
        <v>86.848835342019797</v>
      </c>
    </row>
    <row r="91" spans="2:11" ht="19" thickBot="1" x14ac:dyDescent="0.25">
      <c r="B91" s="107"/>
      <c r="C91" s="47"/>
      <c r="D91" s="29" t="s">
        <v>15</v>
      </c>
      <c r="E91" s="30">
        <f>E85+E86</f>
        <v>0.71641555442011606</v>
      </c>
      <c r="F91" s="30">
        <f t="shared" ref="F91:G91" si="34">F85+F86</f>
        <v>0.63761126155958792</v>
      </c>
      <c r="G91" s="30">
        <f t="shared" si="34"/>
        <v>0.79521984728064399</v>
      </c>
      <c r="H91" s="17"/>
      <c r="I91" s="43">
        <f t="shared" ref="I91:K91" si="35">I85+I86</f>
        <v>172.46199999999999</v>
      </c>
      <c r="J91" s="43">
        <f t="shared" si="35"/>
        <v>135.56654989672231</v>
      </c>
      <c r="K91" s="108">
        <f t="shared" si="35"/>
        <v>209.35745010327759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5.7745431584894202E-2</v>
      </c>
      <c r="F94" s="30">
        <v>3.4270560255648501E-2</v>
      </c>
      <c r="G94" s="30">
        <v>8.1220302914139897E-2</v>
      </c>
      <c r="H94" s="31"/>
      <c r="I94" s="43">
        <v>13.901</v>
      </c>
      <c r="J94" s="43">
        <v>7.4200544104102102</v>
      </c>
      <c r="K94" s="43">
        <v>20.381945589589797</v>
      </c>
    </row>
    <row r="95" spans="2:11" thickBot="1" x14ac:dyDescent="0.25">
      <c r="B95" s="11"/>
      <c r="C95" s="30"/>
      <c r="D95" s="29" t="s">
        <v>10</v>
      </c>
      <c r="E95" s="30">
        <v>0.34838760598016899</v>
      </c>
      <c r="F95" s="30">
        <v>0.31299416365914701</v>
      </c>
      <c r="G95" s="30">
        <v>0.38378104830118998</v>
      </c>
      <c r="H95" s="31"/>
      <c r="I95" s="43">
        <v>83.867000000000004</v>
      </c>
      <c r="J95" s="43">
        <v>64.841675706405894</v>
      </c>
      <c r="K95" s="43">
        <v>102.892324293594</v>
      </c>
    </row>
    <row r="96" spans="2:11" thickBot="1" x14ac:dyDescent="0.25">
      <c r="B96" s="11"/>
      <c r="C96" s="30"/>
      <c r="D96" s="29" t="s">
        <v>12</v>
      </c>
      <c r="E96" s="30">
        <v>0.59386696243493697</v>
      </c>
      <c r="F96" s="30">
        <v>0.56158319897821896</v>
      </c>
      <c r="G96" s="30">
        <v>0.62615072589165499</v>
      </c>
      <c r="H96" s="31"/>
      <c r="I96" s="43">
        <v>142.96100000000001</v>
      </c>
      <c r="J96" s="43">
        <v>116.960745706387</v>
      </c>
      <c r="K96" s="43">
        <v>168.961254293613</v>
      </c>
    </row>
    <row r="97" spans="2:11" thickBot="1" x14ac:dyDescent="0.25">
      <c r="B97" s="11"/>
      <c r="C97" s="30"/>
      <c r="D97" s="32" t="s">
        <v>5</v>
      </c>
      <c r="E97" s="33">
        <f>SUM(E94:E96)</f>
        <v>1.0000000000000002</v>
      </c>
      <c r="F97" s="34"/>
      <c r="G97" s="34"/>
      <c r="H97" s="34"/>
      <c r="I97" s="35">
        <f>SUM(I94:I96)</f>
        <v>240.72900000000001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5.7745431584894202E-2</v>
      </c>
      <c r="F99" s="30">
        <f t="shared" ref="F99:G99" si="36">F94</f>
        <v>3.4270560255648501E-2</v>
      </c>
      <c r="G99" s="30">
        <f t="shared" si="36"/>
        <v>8.1220302914139897E-2</v>
      </c>
      <c r="H99" s="17"/>
      <c r="I99" s="43">
        <f t="shared" ref="I99:K99" si="37">I94</f>
        <v>13.901</v>
      </c>
      <c r="J99" s="43">
        <f t="shared" si="37"/>
        <v>7.4200544104102102</v>
      </c>
      <c r="K99" s="43">
        <f t="shared" si="37"/>
        <v>20.381945589589797</v>
      </c>
    </row>
    <row r="100" spans="2:11" ht="19" thickBot="1" x14ac:dyDescent="0.25">
      <c r="B100" s="11"/>
      <c r="C100" s="42"/>
      <c r="D100" s="29" t="s">
        <v>14</v>
      </c>
      <c r="E100" s="30">
        <f>E94</f>
        <v>5.7745431584894202E-2</v>
      </c>
      <c r="F100" s="30">
        <f t="shared" ref="F100:G100" si="38">F94</f>
        <v>3.4270560255648501E-2</v>
      </c>
      <c r="G100" s="30">
        <f t="shared" si="38"/>
        <v>8.1220302914139897E-2</v>
      </c>
      <c r="H100" s="17"/>
      <c r="I100" s="43">
        <f t="shared" ref="I100:K100" si="39">I94</f>
        <v>13.901</v>
      </c>
      <c r="J100" s="43">
        <f t="shared" si="39"/>
        <v>7.4200544104102102</v>
      </c>
      <c r="K100" s="43">
        <f t="shared" si="39"/>
        <v>20.381945589589797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0.94225456841510602</v>
      </c>
      <c r="F101" s="30">
        <f t="shared" ref="F101:G101" si="40">F95+F96</f>
        <v>0.87457736263736596</v>
      </c>
      <c r="G101" s="30">
        <f t="shared" si="40"/>
        <v>1.0099317741928449</v>
      </c>
      <c r="H101" s="17"/>
      <c r="I101" s="43">
        <f t="shared" ref="I101:K101" si="41">I95+I96</f>
        <v>226.82800000000003</v>
      </c>
      <c r="J101" s="43">
        <f t="shared" si="41"/>
        <v>181.80242141279291</v>
      </c>
      <c r="K101" s="43">
        <f t="shared" si="41"/>
        <v>271.85357858720698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4.4489862044041198E-3</v>
      </c>
      <c r="F104" s="30">
        <v>1.00012102814924E-3</v>
      </c>
      <c r="G104" s="30">
        <v>7.897851380659E-3</v>
      </c>
      <c r="H104" s="31"/>
      <c r="I104" s="43">
        <v>1.071</v>
      </c>
      <c r="J104" s="43">
        <v>0.24554063964776299</v>
      </c>
      <c r="K104" s="43">
        <v>1.8964593603522402</v>
      </c>
    </row>
    <row r="105" spans="2:11" thickBot="1" x14ac:dyDescent="0.25">
      <c r="B105" s="107"/>
      <c r="C105" s="17"/>
      <c r="D105" s="29" t="s">
        <v>8</v>
      </c>
      <c r="E105" s="30">
        <v>1.7663015257821001E-2</v>
      </c>
      <c r="F105" s="30">
        <v>8.5203155789632407E-3</v>
      </c>
      <c r="G105" s="30">
        <v>2.6805714936678798E-2</v>
      </c>
      <c r="H105" s="31"/>
      <c r="I105" s="43">
        <v>4.2519999999999998</v>
      </c>
      <c r="J105" s="43">
        <v>2.0727494376527003</v>
      </c>
      <c r="K105" s="43">
        <v>6.4312505623472997</v>
      </c>
    </row>
    <row r="106" spans="2:11" thickBot="1" x14ac:dyDescent="0.25">
      <c r="B106" s="107"/>
      <c r="C106" s="17"/>
      <c r="D106" s="29" t="s">
        <v>10</v>
      </c>
      <c r="E106" s="30">
        <v>0.97788799853777497</v>
      </c>
      <c r="F106" s="30">
        <v>0.967646710464936</v>
      </c>
      <c r="G106" s="30">
        <v>0.98812928661061294</v>
      </c>
      <c r="H106" s="31"/>
      <c r="I106" s="43">
        <v>235.40600000000001</v>
      </c>
      <c r="J106" s="43">
        <v>190.62646830119502</v>
      </c>
      <c r="K106" s="43">
        <v>280.18553169880499</v>
      </c>
    </row>
    <row r="107" spans="2:11" thickBot="1" x14ac:dyDescent="0.25">
      <c r="B107" s="107"/>
      <c r="C107" s="17"/>
      <c r="D107" s="32" t="s">
        <v>5</v>
      </c>
      <c r="E107" s="33">
        <f>SUM(E104:E106)</f>
        <v>1</v>
      </c>
      <c r="F107" s="34"/>
      <c r="G107" s="34"/>
      <c r="H107" s="34"/>
      <c r="I107" s="35">
        <f>SUM(I104:I106)</f>
        <v>240.72900000000001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2.2112001462225122E-2</v>
      </c>
      <c r="F109" s="30">
        <f>F104+F105</f>
        <v>9.5204366071124803E-3</v>
      </c>
      <c r="G109" s="30">
        <f>G104+G105</f>
        <v>3.47035663173378E-2</v>
      </c>
      <c r="H109" s="17"/>
      <c r="I109" s="43">
        <f>I104+I105</f>
        <v>5.3229999999999995</v>
      </c>
      <c r="J109" s="43">
        <f>J104+J105</f>
        <v>2.3182900773004631</v>
      </c>
      <c r="K109" s="108">
        <f>K104+K105</f>
        <v>8.3277099226995404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2.2112001462225122E-2</v>
      </c>
      <c r="F110" s="30">
        <f>F104+F105</f>
        <v>9.5204366071124803E-3</v>
      </c>
      <c r="G110" s="30">
        <f>G104+G105</f>
        <v>3.47035663173378E-2</v>
      </c>
      <c r="H110" s="17"/>
      <c r="I110" s="43">
        <f>I104+I105</f>
        <v>5.3229999999999995</v>
      </c>
      <c r="J110" s="43">
        <f>J104+J105</f>
        <v>2.3182900773004631</v>
      </c>
      <c r="K110" s="108">
        <f>K104+K105</f>
        <v>8.3277099226995404</v>
      </c>
    </row>
    <row r="111" spans="2:11" ht="19" thickBot="1" x14ac:dyDescent="0.25">
      <c r="B111" s="107"/>
      <c r="C111" s="47"/>
      <c r="D111" s="29" t="s">
        <v>15</v>
      </c>
      <c r="E111" s="30">
        <f>E106</f>
        <v>0.97788799853777497</v>
      </c>
      <c r="F111" s="30">
        <f>F106</f>
        <v>0.967646710464936</v>
      </c>
      <c r="G111" s="30">
        <f>G106</f>
        <v>0.98812928661061294</v>
      </c>
      <c r="H111" s="17"/>
      <c r="I111" s="43">
        <f>I106</f>
        <v>235.40600000000001</v>
      </c>
      <c r="J111" s="43">
        <f>J106</f>
        <v>190.62646830119502</v>
      </c>
      <c r="K111" s="108">
        <f>K106</f>
        <v>280.18553169880499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J78 K7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2ACAE-21C9-2545-8BFD-F14FFCD52A21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36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2.07316865368996E-2</v>
      </c>
      <c r="F9" s="30">
        <v>1.31404305354712E-2</v>
      </c>
      <c r="G9" s="30">
        <v>2.83229425383279E-2</v>
      </c>
      <c r="H9" s="31"/>
      <c r="I9" s="31">
        <v>7.3</v>
      </c>
      <c r="J9" s="31">
        <v>4.52799236927184</v>
      </c>
      <c r="K9" s="31">
        <v>10.0720076307282</v>
      </c>
    </row>
    <row r="10" spans="2:11" ht="17" customHeight="1" thickBot="1" x14ac:dyDescent="0.25">
      <c r="B10" s="41"/>
      <c r="C10" s="42"/>
      <c r="D10" s="29" t="s">
        <v>8</v>
      </c>
      <c r="E10" s="30">
        <v>6.0150290527607203E-2</v>
      </c>
      <c r="F10" s="30">
        <v>4.6458338052481701E-2</v>
      </c>
      <c r="G10" s="30">
        <v>7.3842243002732705E-2</v>
      </c>
      <c r="H10" s="31"/>
      <c r="I10" s="31">
        <v>21.18</v>
      </c>
      <c r="J10" s="31">
        <v>14.276782723766701</v>
      </c>
      <c r="K10" s="31">
        <v>28.083217276233299</v>
      </c>
    </row>
    <row r="11" spans="2:11" ht="17" customHeight="1" thickBot="1" x14ac:dyDescent="0.25">
      <c r="B11" s="41"/>
      <c r="C11" s="42"/>
      <c r="D11" s="29" t="s">
        <v>9</v>
      </c>
      <c r="E11" s="30">
        <v>0.339471427192021</v>
      </c>
      <c r="F11" s="30">
        <v>0.31202356310813401</v>
      </c>
      <c r="G11" s="30">
        <v>0.366919291275908</v>
      </c>
      <c r="H11" s="31"/>
      <c r="I11" s="31">
        <v>119.53400000000001</v>
      </c>
      <c r="J11" s="31">
        <v>86.1707340644612</v>
      </c>
      <c r="K11" s="31">
        <v>152.897265935539</v>
      </c>
    </row>
    <row r="12" spans="2:11" ht="17" customHeight="1" thickBot="1" x14ac:dyDescent="0.25">
      <c r="B12" s="41"/>
      <c r="C12" s="42"/>
      <c r="D12" s="29" t="s">
        <v>10</v>
      </c>
      <c r="E12" s="30">
        <v>0.162419984209839</v>
      </c>
      <c r="F12" s="30">
        <v>0.15096869739632501</v>
      </c>
      <c r="G12" s="30">
        <v>0.17387127102335301</v>
      </c>
      <c r="H12" s="31"/>
      <c r="I12" s="31">
        <v>57.191000000000003</v>
      </c>
      <c r="J12" s="31">
        <v>40.3834458821376</v>
      </c>
      <c r="K12" s="31">
        <v>73.998554117862398</v>
      </c>
    </row>
    <row r="13" spans="2:11" ht="17" customHeight="1" thickBot="1" x14ac:dyDescent="0.25">
      <c r="B13" s="41"/>
      <c r="C13" s="42"/>
      <c r="D13" s="29" t="s">
        <v>11</v>
      </c>
      <c r="E13" s="30">
        <v>0.40605422046018702</v>
      </c>
      <c r="F13" s="30">
        <v>0.36722953033522199</v>
      </c>
      <c r="G13" s="30">
        <v>0.444878910585151</v>
      </c>
      <c r="H13" s="31"/>
      <c r="I13" s="31">
        <v>142.97900000000001</v>
      </c>
      <c r="J13" s="31">
        <v>101.64298037490801</v>
      </c>
      <c r="K13" s="31">
        <v>184.31501962509202</v>
      </c>
    </row>
    <row r="14" spans="2:11" ht="17" customHeight="1" thickBot="1" x14ac:dyDescent="0.25">
      <c r="B14" s="41"/>
      <c r="C14" s="42"/>
      <c r="D14" s="29" t="s">
        <v>12</v>
      </c>
      <c r="E14" s="30">
        <v>1.1172391073447E-2</v>
      </c>
      <c r="F14" s="30">
        <v>7.5540884481417603E-3</v>
      </c>
      <c r="G14" s="30">
        <v>1.4790693698752201E-2</v>
      </c>
      <c r="H14" s="31"/>
      <c r="I14" s="31">
        <v>3.9340000000000002</v>
      </c>
      <c r="J14" s="31">
        <v>2.1380024923180199</v>
      </c>
      <c r="K14" s="31">
        <v>5.72999750768198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1.0000000000000009</v>
      </c>
      <c r="F15" s="34"/>
      <c r="G15" s="34"/>
      <c r="H15" s="34"/>
      <c r="I15" s="35">
        <f>SUM(I9:I14)</f>
        <v>352.11800000000005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8.088197706450681E-2</v>
      </c>
      <c r="F17" s="30">
        <f t="shared" ref="F17:G17" si="0">F9+F10</f>
        <v>5.9598768587952905E-2</v>
      </c>
      <c r="G17" s="30">
        <f t="shared" si="0"/>
        <v>0.1021651855410606</v>
      </c>
      <c r="H17" s="30"/>
      <c r="I17" s="38">
        <f>I9+I10</f>
        <v>28.48</v>
      </c>
      <c r="J17" s="38">
        <f t="shared" ref="J17:K17" si="1">J9+J10</f>
        <v>18.80477509303854</v>
      </c>
      <c r="K17" s="38">
        <f t="shared" si="1"/>
        <v>38.1552249069615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0.42035340425652779</v>
      </c>
      <c r="F18" s="30">
        <f t="shared" ref="F18:G18" si="2">F9+F10+F11</f>
        <v>0.37162233169608694</v>
      </c>
      <c r="G18" s="30">
        <f t="shared" si="2"/>
        <v>0.46908447681696863</v>
      </c>
      <c r="H18" s="30"/>
      <c r="I18" s="38">
        <f>I9+I10+I11</f>
        <v>148.01400000000001</v>
      </c>
      <c r="J18" s="38">
        <f t="shared" ref="J18:K18" si="3">J9+J10+J11</f>
        <v>104.97550915749974</v>
      </c>
      <c r="K18" s="38">
        <f t="shared" si="3"/>
        <v>191.0524908425005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0.57964659574347299</v>
      </c>
      <c r="F19" s="30">
        <f t="shared" ref="F19:G19" si="4">F12+F13+F14</f>
        <v>0.52575231617968876</v>
      </c>
      <c r="G19" s="30">
        <f t="shared" si="4"/>
        <v>0.63354087530725622</v>
      </c>
      <c r="H19" s="30"/>
      <c r="I19" s="38">
        <f>I12+I13+I14</f>
        <v>204.10400000000001</v>
      </c>
      <c r="J19" s="38">
        <f t="shared" ref="J19:K19" si="5">J12+J13+J14</f>
        <v>144.16442874936362</v>
      </c>
      <c r="K19" s="38">
        <f t="shared" si="5"/>
        <v>264.04357125063638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7.7735304642193803E-2</v>
      </c>
      <c r="F22" s="30">
        <v>5.6707176827202298E-2</v>
      </c>
      <c r="G22" s="30">
        <v>9.8763432457185302E-2</v>
      </c>
      <c r="H22" s="31"/>
      <c r="I22" s="43">
        <v>27.372</v>
      </c>
      <c r="J22" s="43">
        <v>18.3859239369209</v>
      </c>
      <c r="K22" s="43">
        <v>36.358076063079096</v>
      </c>
    </row>
    <row r="23" spans="2:15" ht="17" customHeight="1" thickBot="1" x14ac:dyDescent="0.25">
      <c r="B23" s="78"/>
      <c r="D23" s="29" t="s">
        <v>8</v>
      </c>
      <c r="E23" s="30">
        <v>6.7937452785713906E-2</v>
      </c>
      <c r="F23" s="30">
        <v>5.3596183074784698E-2</v>
      </c>
      <c r="G23" s="30">
        <v>8.2278722496643003E-2</v>
      </c>
      <c r="H23" s="31"/>
      <c r="I23" s="43">
        <v>23.922000000000001</v>
      </c>
      <c r="J23" s="43">
        <v>16.476384528135199</v>
      </c>
      <c r="K23" s="43">
        <v>31.367615471864799</v>
      </c>
    </row>
    <row r="24" spans="2:15" ht="17" customHeight="1" thickBot="1" x14ac:dyDescent="0.25">
      <c r="B24" s="78"/>
      <c r="D24" s="29" t="s">
        <v>9</v>
      </c>
      <c r="E24" s="30">
        <v>0.163198132444237</v>
      </c>
      <c r="F24" s="30">
        <v>0.14103565907307899</v>
      </c>
      <c r="G24" s="30">
        <v>0.18536060581539601</v>
      </c>
      <c r="H24" s="31"/>
      <c r="I24" s="43">
        <v>57.465000000000003</v>
      </c>
      <c r="J24" s="43">
        <v>41.480821095130203</v>
      </c>
      <c r="K24" s="43">
        <v>73.449178904869896</v>
      </c>
    </row>
    <row r="25" spans="2:15" ht="17" customHeight="1" thickBot="1" x14ac:dyDescent="0.25">
      <c r="B25" s="78"/>
      <c r="D25" s="29" t="s">
        <v>10</v>
      </c>
      <c r="E25" s="30">
        <v>0.12612533298496501</v>
      </c>
      <c r="F25" s="30">
        <v>0.107379335771271</v>
      </c>
      <c r="G25" s="30">
        <v>0.14487133019866</v>
      </c>
      <c r="H25" s="31"/>
      <c r="I25" s="43">
        <v>44.411000000000001</v>
      </c>
      <c r="J25" s="43">
        <v>28.522140527504298</v>
      </c>
      <c r="K25" s="43">
        <v>60.299859472495697</v>
      </c>
    </row>
    <row r="26" spans="2:15" ht="17" customHeight="1" thickBot="1" x14ac:dyDescent="0.25">
      <c r="B26" s="78"/>
      <c r="D26" s="29" t="s">
        <v>11</v>
      </c>
      <c r="E26" s="30">
        <v>0.32600151085715601</v>
      </c>
      <c r="F26" s="30">
        <v>0.29473541020770999</v>
      </c>
      <c r="G26" s="30">
        <v>0.35726761150660102</v>
      </c>
      <c r="H26" s="31"/>
      <c r="I26" s="43">
        <v>114.791</v>
      </c>
      <c r="J26" s="43">
        <v>78.613182664783707</v>
      </c>
      <c r="K26" s="43">
        <v>150.96881733521602</v>
      </c>
    </row>
    <row r="27" spans="2:15" ht="17" customHeight="1" thickBot="1" x14ac:dyDescent="0.25">
      <c r="B27" s="78"/>
      <c r="D27" s="29" t="s">
        <v>12</v>
      </c>
      <c r="E27" s="30">
        <v>0.23900226628573401</v>
      </c>
      <c r="F27" s="30">
        <v>0.203153567241524</v>
      </c>
      <c r="G27" s="30">
        <v>0.27485096532994302</v>
      </c>
      <c r="H27" s="31"/>
      <c r="I27" s="43">
        <v>84.156999999999996</v>
      </c>
      <c r="J27" s="43">
        <v>60.538428036577699</v>
      </c>
      <c r="K27" s="43">
        <v>107.775571963422</v>
      </c>
    </row>
    <row r="28" spans="2:15" ht="17" customHeight="1" thickBot="1" x14ac:dyDescent="0.25">
      <c r="B28" s="78"/>
      <c r="D28" s="32" t="s">
        <v>5</v>
      </c>
      <c r="E28" s="33">
        <f>SUM(E22:E27)</f>
        <v>0.99999999999999978</v>
      </c>
      <c r="F28" s="34"/>
      <c r="G28" s="34"/>
      <c r="H28" s="34"/>
      <c r="I28" s="35">
        <f>SUM(I22:I27)</f>
        <v>352.11799999999999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0.1456727574279077</v>
      </c>
      <c r="F30" s="30">
        <f t="shared" ref="F30:G30" si="6">F22+F23</f>
        <v>0.110303359901987</v>
      </c>
      <c r="G30" s="30">
        <f t="shared" si="6"/>
        <v>0.1810421549538283</v>
      </c>
      <c r="H30" s="30"/>
      <c r="I30" s="38">
        <f>I22+I23</f>
        <v>51.293999999999997</v>
      </c>
      <c r="J30" s="38">
        <f t="shared" ref="J30:K30" si="7">J22+J23</f>
        <v>34.862308465056103</v>
      </c>
      <c r="K30" s="38">
        <f t="shared" si="7"/>
        <v>67.725691534943891</v>
      </c>
    </row>
    <row r="31" spans="2:15" ht="17" customHeight="1" thickBot="1" x14ac:dyDescent="0.25">
      <c r="B31" s="78"/>
      <c r="D31" s="29" t="s">
        <v>14</v>
      </c>
      <c r="E31" s="30">
        <f>E22+E23+E24</f>
        <v>0.30887088987214473</v>
      </c>
      <c r="F31" s="30">
        <f t="shared" ref="F31:G31" si="8">F22+F23+F24</f>
        <v>0.251339018975066</v>
      </c>
      <c r="G31" s="30">
        <f t="shared" si="8"/>
        <v>0.36640276076922429</v>
      </c>
      <c r="H31" s="30"/>
      <c r="I31" s="38">
        <f>I22+I23+I24</f>
        <v>108.759</v>
      </c>
      <c r="J31" s="38">
        <f t="shared" ref="J31:K31" si="9">J22+J23+J24</f>
        <v>76.343129560186298</v>
      </c>
      <c r="K31" s="38">
        <f t="shared" si="9"/>
        <v>141.17487043981379</v>
      </c>
    </row>
    <row r="32" spans="2:15" ht="17" customHeight="1" thickBot="1" x14ac:dyDescent="0.25">
      <c r="B32" s="78"/>
      <c r="D32" s="29" t="s">
        <v>15</v>
      </c>
      <c r="E32" s="30">
        <f>E25+E26+E27</f>
        <v>0.69112911012785494</v>
      </c>
      <c r="F32" s="30">
        <f t="shared" ref="F32:G32" si="10">F25+F26+F27</f>
        <v>0.60526831322050501</v>
      </c>
      <c r="G32" s="30">
        <f t="shared" si="10"/>
        <v>0.7769899070352041</v>
      </c>
      <c r="H32" s="30"/>
      <c r="I32" s="38">
        <f>I25+I26+I27</f>
        <v>243.35899999999998</v>
      </c>
      <c r="J32" s="38">
        <f t="shared" ref="J32:K32" si="11">J25+J26+J27</f>
        <v>167.67375122886571</v>
      </c>
      <c r="K32" s="38">
        <f t="shared" si="11"/>
        <v>319.04424877113371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2.7743540517667399E-2</v>
      </c>
      <c r="F35" s="30">
        <v>1.7697451951522902E-2</v>
      </c>
      <c r="G35" s="30">
        <v>3.7789629083811803E-2</v>
      </c>
      <c r="H35" s="31"/>
      <c r="I35" s="43">
        <v>9.7690000000000001</v>
      </c>
      <c r="J35" s="43">
        <v>6.1039994287822905</v>
      </c>
      <c r="K35" s="43">
        <v>13.4340005712177</v>
      </c>
    </row>
    <row r="36" spans="2:11" thickBot="1" x14ac:dyDescent="0.25">
      <c r="B36" s="11"/>
      <c r="C36" s="17"/>
      <c r="D36" s="29" t="s">
        <v>8</v>
      </c>
      <c r="E36" s="30">
        <v>3.3372335410288598E-2</v>
      </c>
      <c r="F36" s="30">
        <v>2.0920792529518398E-2</v>
      </c>
      <c r="G36" s="30">
        <v>4.5823878291058801E-2</v>
      </c>
      <c r="H36" s="31"/>
      <c r="I36" s="43">
        <v>11.750999999999999</v>
      </c>
      <c r="J36" s="43">
        <v>7.1254901734972904</v>
      </c>
      <c r="K36" s="43">
        <v>16.376509826502701</v>
      </c>
    </row>
    <row r="37" spans="2:11" thickBot="1" x14ac:dyDescent="0.25">
      <c r="B37" s="11"/>
      <c r="C37" s="17"/>
      <c r="D37" s="29" t="s">
        <v>9</v>
      </c>
      <c r="E37" s="30">
        <v>6.0755201381355102E-2</v>
      </c>
      <c r="F37" s="30">
        <v>4.2039111074340801E-2</v>
      </c>
      <c r="G37" s="30">
        <v>7.9471291688369403E-2</v>
      </c>
      <c r="H37" s="31"/>
      <c r="I37" s="43">
        <v>21.393000000000001</v>
      </c>
      <c r="J37" s="43">
        <v>13.432292628682301</v>
      </c>
      <c r="K37" s="43">
        <v>29.3537073713177</v>
      </c>
    </row>
    <row r="38" spans="2:11" thickBot="1" x14ac:dyDescent="0.25">
      <c r="B38" s="11"/>
      <c r="C38" s="17"/>
      <c r="D38" s="29" t="s">
        <v>10</v>
      </c>
      <c r="E38" s="30">
        <v>0.87812892269068898</v>
      </c>
      <c r="F38" s="30">
        <v>0.84532478829882196</v>
      </c>
      <c r="G38" s="30">
        <v>0.91093305708255601</v>
      </c>
      <c r="H38" s="31"/>
      <c r="I38" s="43">
        <v>309.20499999999998</v>
      </c>
      <c r="J38" s="43">
        <v>221.817450556235</v>
      </c>
      <c r="K38" s="43">
        <v>396.59254944376499</v>
      </c>
    </row>
    <row r="39" spans="2:11" thickBot="1" x14ac:dyDescent="0.25">
      <c r="B39" s="11"/>
      <c r="C39" s="17"/>
      <c r="D39" s="32" t="s">
        <v>5</v>
      </c>
      <c r="E39" s="33">
        <f>SUM(E35:E38)</f>
        <v>1</v>
      </c>
      <c r="F39" s="34"/>
      <c r="G39" s="34"/>
      <c r="H39" s="34"/>
      <c r="I39" s="35">
        <f>SUM(I35:I38)</f>
        <v>352.11799999999999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6.1115875927955997E-2</v>
      </c>
      <c r="F41" s="30">
        <f t="shared" ref="F41:G41" si="12">F35+F36</f>
        <v>3.86182444810413E-2</v>
      </c>
      <c r="G41" s="30">
        <f t="shared" si="12"/>
        <v>8.361350737487061E-2</v>
      </c>
      <c r="H41" s="17"/>
      <c r="I41" s="43">
        <f t="shared" ref="I41:K41" si="13">I35+I36</f>
        <v>21.52</v>
      </c>
      <c r="J41" s="43">
        <f t="shared" si="13"/>
        <v>13.229489602279582</v>
      </c>
      <c r="K41" s="43">
        <f t="shared" si="13"/>
        <v>29.8105103977204</v>
      </c>
    </row>
    <row r="42" spans="2:11" ht="19" thickBot="1" x14ac:dyDescent="0.25">
      <c r="B42" s="11"/>
      <c r="C42" s="47"/>
      <c r="D42" s="29" t="s">
        <v>14</v>
      </c>
      <c r="E42" s="30">
        <f>E35+E36+E37</f>
        <v>0.1218710773093111</v>
      </c>
      <c r="F42" s="30">
        <f t="shared" ref="F42:G42" si="14">F35+F36+F37</f>
        <v>8.0657355555382101E-2</v>
      </c>
      <c r="G42" s="30">
        <f t="shared" si="14"/>
        <v>0.16308479906324003</v>
      </c>
      <c r="H42" s="17"/>
      <c r="I42" s="43">
        <f t="shared" ref="I42:K42" si="15">I35+I36+I37</f>
        <v>42.912999999999997</v>
      </c>
      <c r="J42" s="43">
        <f t="shared" si="15"/>
        <v>26.661782230961883</v>
      </c>
      <c r="K42" s="43">
        <f t="shared" si="15"/>
        <v>59.164217769038103</v>
      </c>
    </row>
    <row r="43" spans="2:11" ht="19" thickBot="1" x14ac:dyDescent="0.25">
      <c r="B43" s="11"/>
      <c r="C43" s="47"/>
      <c r="D43" s="29" t="s">
        <v>15</v>
      </c>
      <c r="E43" s="30">
        <f>E38</f>
        <v>0.87812892269068898</v>
      </c>
      <c r="F43" s="30">
        <f t="shared" ref="F43:G43" si="16">F38</f>
        <v>0.84532478829882196</v>
      </c>
      <c r="G43" s="30">
        <f t="shared" si="16"/>
        <v>0.91093305708255601</v>
      </c>
      <c r="H43" s="17"/>
      <c r="I43" s="43">
        <f t="shared" ref="I43:K43" si="17">I38</f>
        <v>309.20499999999998</v>
      </c>
      <c r="J43" s="43">
        <f t="shared" si="17"/>
        <v>221.817450556235</v>
      </c>
      <c r="K43" s="43">
        <f t="shared" si="17"/>
        <v>396.59254944376499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8.7882471217035199E-2</v>
      </c>
      <c r="F46" s="30">
        <v>7.92759314430177E-2</v>
      </c>
      <c r="G46" s="30">
        <v>9.6489010991052698E-2</v>
      </c>
      <c r="H46" s="31"/>
      <c r="I46" s="43">
        <v>30.945</v>
      </c>
      <c r="J46" s="43">
        <v>21.311287464157402</v>
      </c>
      <c r="K46" s="43">
        <v>40.578712535842598</v>
      </c>
    </row>
    <row r="47" spans="2:11" thickBot="1" x14ac:dyDescent="0.25">
      <c r="B47" s="11"/>
      <c r="C47" s="17"/>
      <c r="D47" s="29" t="s">
        <v>8</v>
      </c>
      <c r="E47" s="30">
        <v>1.24674114927382E-2</v>
      </c>
      <c r="F47" s="30">
        <v>9.4502781559482798E-3</v>
      </c>
      <c r="G47" s="30">
        <v>1.5484544829528201E-2</v>
      </c>
      <c r="H47" s="31"/>
      <c r="I47" s="43">
        <v>4.3899999999999997</v>
      </c>
      <c r="J47" s="43">
        <v>3.0008991887782601</v>
      </c>
      <c r="K47" s="43">
        <v>5.7791008112217392</v>
      </c>
    </row>
    <row r="48" spans="2:11" thickBot="1" x14ac:dyDescent="0.25">
      <c r="B48" s="11"/>
      <c r="C48" s="17"/>
      <c r="D48" s="29" t="s">
        <v>9</v>
      </c>
      <c r="E48" s="30">
        <v>9.1418217756547501E-2</v>
      </c>
      <c r="F48" s="30">
        <v>7.2900453409302998E-2</v>
      </c>
      <c r="G48" s="30">
        <v>0.109935982103792</v>
      </c>
      <c r="H48" s="31"/>
      <c r="I48" s="43">
        <v>32.19</v>
      </c>
      <c r="J48" s="43">
        <v>22.594783603550201</v>
      </c>
      <c r="K48" s="43">
        <v>41.785216396449805</v>
      </c>
    </row>
    <row r="49" spans="2:11" thickBot="1" x14ac:dyDescent="0.25">
      <c r="B49" s="11"/>
      <c r="C49" s="17"/>
      <c r="D49" s="29" t="s">
        <v>10</v>
      </c>
      <c r="E49" s="30">
        <v>0.20897256033488801</v>
      </c>
      <c r="F49" s="30">
        <v>0.190573081034906</v>
      </c>
      <c r="G49" s="30">
        <v>0.22737203963486999</v>
      </c>
      <c r="H49" s="31"/>
      <c r="I49" s="43">
        <v>73.582999999999998</v>
      </c>
      <c r="J49" s="43">
        <v>52.748069775963501</v>
      </c>
      <c r="K49" s="43">
        <v>94.41793022403651</v>
      </c>
    </row>
    <row r="50" spans="2:11" thickBot="1" x14ac:dyDescent="0.25">
      <c r="B50" s="11"/>
      <c r="C50" s="17"/>
      <c r="D50" s="29" t="s">
        <v>11</v>
      </c>
      <c r="E50" s="30">
        <v>0.51982290027774802</v>
      </c>
      <c r="F50" s="30">
        <v>0.48869990883812697</v>
      </c>
      <c r="G50" s="30">
        <v>0.55094589171736796</v>
      </c>
      <c r="H50" s="31"/>
      <c r="I50" s="43">
        <v>183.03899999999999</v>
      </c>
      <c r="J50" s="43">
        <v>131.60085535515199</v>
      </c>
      <c r="K50" s="43">
        <v>234.47714464484801</v>
      </c>
    </row>
    <row r="51" spans="2:11" thickBot="1" x14ac:dyDescent="0.25">
      <c r="B51" s="11"/>
      <c r="C51" s="17"/>
      <c r="D51" s="29" t="s">
        <v>12</v>
      </c>
      <c r="E51" s="30">
        <v>7.9436438921043503E-2</v>
      </c>
      <c r="F51" s="30">
        <v>6.7936253428996105E-2</v>
      </c>
      <c r="G51" s="30">
        <v>9.0936624413090902E-2</v>
      </c>
      <c r="H51" s="31"/>
      <c r="I51" s="43">
        <v>27.971</v>
      </c>
      <c r="J51" s="43">
        <v>19.6433169327718</v>
      </c>
      <c r="K51" s="43">
        <v>36.298683067228204</v>
      </c>
    </row>
    <row r="52" spans="2:11" ht="19" thickBot="1" x14ac:dyDescent="0.25">
      <c r="B52" s="11"/>
      <c r="C52" s="40"/>
      <c r="D52" s="32" t="s">
        <v>5</v>
      </c>
      <c r="E52" s="33">
        <f>SUM(E46:E51)</f>
        <v>1.0000000000000004</v>
      </c>
      <c r="F52" s="34"/>
      <c r="G52" s="34"/>
      <c r="H52" s="34"/>
      <c r="I52" s="35">
        <f>SUM(I46:I51)</f>
        <v>352.11799999999999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0.10034988270977339</v>
      </c>
      <c r="F54" s="30">
        <f t="shared" ref="F54:G54" si="18">F46+F47</f>
        <v>8.8726209598965974E-2</v>
      </c>
      <c r="G54" s="30">
        <f t="shared" si="18"/>
        <v>0.1119735558205809</v>
      </c>
      <c r="H54" s="30"/>
      <c r="I54" s="38">
        <f>I46+I47</f>
        <v>35.335000000000001</v>
      </c>
      <c r="J54" s="38">
        <f t="shared" ref="J54:K54" si="19">J46+J47</f>
        <v>24.312186652935662</v>
      </c>
      <c r="K54" s="38">
        <f t="shared" si="19"/>
        <v>46.357813347064337</v>
      </c>
    </row>
    <row r="55" spans="2:11" ht="19" thickBot="1" x14ac:dyDescent="0.25">
      <c r="B55" s="11"/>
      <c r="C55" s="47"/>
      <c r="D55" s="29" t="s">
        <v>14</v>
      </c>
      <c r="E55" s="30">
        <f>E46+E47+E48</f>
        <v>0.1917681004663209</v>
      </c>
      <c r="F55" s="30">
        <f t="shared" ref="F55:G55" si="20">F46+F47+F48</f>
        <v>0.16162666300826897</v>
      </c>
      <c r="G55" s="30">
        <f t="shared" si="20"/>
        <v>0.2219095379243729</v>
      </c>
      <c r="H55" s="30"/>
      <c r="I55" s="38">
        <f>I46+I47+I48</f>
        <v>67.525000000000006</v>
      </c>
      <c r="J55" s="38">
        <f t="shared" ref="J55:K55" si="21">J46+J47+J48</f>
        <v>46.906970256485863</v>
      </c>
      <c r="K55" s="38">
        <f t="shared" si="21"/>
        <v>88.143029743514148</v>
      </c>
    </row>
    <row r="56" spans="2:11" ht="19" thickBot="1" x14ac:dyDescent="0.25">
      <c r="B56" s="11"/>
      <c r="C56" s="47"/>
      <c r="D56" s="29" t="s">
        <v>15</v>
      </c>
      <c r="E56" s="30">
        <f>E49+E50+E51</f>
        <v>0.80823189953367947</v>
      </c>
      <c r="F56" s="30">
        <f t="shared" ref="F56:G56" si="22">F49+F50+F51</f>
        <v>0.74720924330202909</v>
      </c>
      <c r="G56" s="30">
        <f t="shared" si="22"/>
        <v>0.86925455576532884</v>
      </c>
      <c r="H56" s="30"/>
      <c r="I56" s="38">
        <f>I49+I50+I51</f>
        <v>284.59299999999996</v>
      </c>
      <c r="J56" s="38">
        <f t="shared" ref="J56:K56" si="23">J49+J50+J51</f>
        <v>203.99224206388729</v>
      </c>
      <c r="K56" s="38">
        <f t="shared" si="23"/>
        <v>365.19375793611272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0.43447651071515803</v>
      </c>
      <c r="F60" s="30">
        <v>0.38885431341421101</v>
      </c>
      <c r="G60" s="30">
        <v>0.48009870801610399</v>
      </c>
      <c r="H60" s="31"/>
      <c r="I60" s="31">
        <v>152.98699999999999</v>
      </c>
      <c r="J60" s="31">
        <v>112.060957567426</v>
      </c>
      <c r="K60" s="31">
        <v>193.913042432574</v>
      </c>
    </row>
    <row r="61" spans="2:11" thickBot="1" x14ac:dyDescent="0.25">
      <c r="B61" s="11"/>
      <c r="C61" s="17"/>
      <c r="D61" s="29" t="s">
        <v>8</v>
      </c>
      <c r="E61" s="30">
        <v>7.43500758268535E-3</v>
      </c>
      <c r="F61" s="30">
        <v>5.1109844577346304E-3</v>
      </c>
      <c r="G61" s="30">
        <v>9.7590307076360697E-3</v>
      </c>
      <c r="H61" s="31"/>
      <c r="I61" s="31">
        <v>2.6179999999999999</v>
      </c>
      <c r="J61" s="31">
        <v>1.6966269086833399</v>
      </c>
      <c r="K61" s="31">
        <v>3.5393730913166599</v>
      </c>
    </row>
    <row r="62" spans="2:11" thickBot="1" x14ac:dyDescent="0.25">
      <c r="B62" s="11"/>
      <c r="C62" s="17"/>
      <c r="D62" s="29" t="s">
        <v>10</v>
      </c>
      <c r="E62" s="30">
        <v>0.55808848170215697</v>
      </c>
      <c r="F62" s="30">
        <v>0.51146011746625397</v>
      </c>
      <c r="G62" s="30">
        <v>0.60471684593805997</v>
      </c>
      <c r="H62" s="31"/>
      <c r="I62" s="31">
        <v>196.51300000000001</v>
      </c>
      <c r="J62" s="31">
        <v>137.77381312607199</v>
      </c>
      <c r="K62" s="31">
        <v>255.252186873928</v>
      </c>
    </row>
    <row r="63" spans="2:11" thickBot="1" x14ac:dyDescent="0.25">
      <c r="B63" s="11"/>
      <c r="C63" s="17"/>
      <c r="D63" s="32" t="s">
        <v>5</v>
      </c>
      <c r="E63" s="33">
        <f>SUM(E60:E62)</f>
        <v>1.0000000000000004</v>
      </c>
      <c r="F63" s="34"/>
      <c r="G63" s="34"/>
      <c r="H63" s="34"/>
      <c r="I63" s="35">
        <f>SUM(I60:I62)</f>
        <v>352.11799999999999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0.44191151829784336</v>
      </c>
      <c r="F66" s="30">
        <f t="shared" ref="F66:G66" si="24">F60+F61</f>
        <v>0.39396529787194562</v>
      </c>
      <c r="G66" s="30">
        <f t="shared" si="24"/>
        <v>0.48985773872374005</v>
      </c>
      <c r="H66" s="17"/>
      <c r="I66" s="43">
        <f t="shared" ref="I66:K66" si="25">I60+I61</f>
        <v>155.60499999999999</v>
      </c>
      <c r="J66" s="43">
        <f t="shared" si="25"/>
        <v>113.75758447610934</v>
      </c>
      <c r="K66" s="43">
        <f t="shared" si="25"/>
        <v>197.45241552389066</v>
      </c>
    </row>
    <row r="67" spans="2:11" thickBot="1" x14ac:dyDescent="0.25">
      <c r="B67" s="11"/>
      <c r="C67"/>
      <c r="D67" s="29" t="s">
        <v>14</v>
      </c>
      <c r="E67" s="30">
        <f>E60+E61</f>
        <v>0.44191151829784336</v>
      </c>
      <c r="F67" s="30">
        <f t="shared" ref="F67:G67" si="26">F60+F61</f>
        <v>0.39396529787194562</v>
      </c>
      <c r="G67" s="30">
        <f t="shared" si="26"/>
        <v>0.48985773872374005</v>
      </c>
      <c r="H67" s="17"/>
      <c r="I67" s="43">
        <f t="shared" ref="I67:K67" si="27">I60+I61</f>
        <v>155.60499999999999</v>
      </c>
      <c r="J67" s="43">
        <f t="shared" si="27"/>
        <v>113.75758447610934</v>
      </c>
      <c r="K67" s="43">
        <f t="shared" si="27"/>
        <v>197.45241552389066</v>
      </c>
    </row>
    <row r="68" spans="2:11" ht="19" thickBot="1" x14ac:dyDescent="0.25">
      <c r="B68" s="11"/>
      <c r="C68" s="47"/>
      <c r="D68" s="29" t="s">
        <v>15</v>
      </c>
      <c r="E68" s="30">
        <f>E62</f>
        <v>0.55808848170215697</v>
      </c>
      <c r="F68" s="30">
        <f t="shared" ref="F68:G68" si="28">F62</f>
        <v>0.51146011746625397</v>
      </c>
      <c r="G68" s="30">
        <f t="shared" si="28"/>
        <v>0.60471684593805997</v>
      </c>
      <c r="H68" s="17"/>
      <c r="I68" s="43">
        <f t="shared" ref="I68:K68" si="29">I62</f>
        <v>196.51300000000001</v>
      </c>
      <c r="J68" s="43">
        <f t="shared" si="29"/>
        <v>137.77381312607199</v>
      </c>
      <c r="K68" s="43">
        <f t="shared" si="29"/>
        <v>255.252186873928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0.187519524704786</v>
      </c>
      <c r="F71" s="30">
        <v>0.16476066941897699</v>
      </c>
      <c r="G71" s="30">
        <v>0.21027837999059601</v>
      </c>
      <c r="H71" s="31"/>
      <c r="I71" s="31">
        <v>66.028999999999996</v>
      </c>
      <c r="J71" s="31">
        <v>47.756936240969999</v>
      </c>
      <c r="K71" s="31">
        <v>84.301063759030001</v>
      </c>
    </row>
    <row r="72" spans="2:11" thickBot="1" x14ac:dyDescent="0.25">
      <c r="B72" s="11"/>
      <c r="C72" s="17"/>
      <c r="D72" s="29" t="s">
        <v>8</v>
      </c>
      <c r="E72" s="30">
        <v>9.1191021191759605E-2</v>
      </c>
      <c r="F72" s="30">
        <v>6.6242114483268E-2</v>
      </c>
      <c r="G72" s="30">
        <v>0.116139927900251</v>
      </c>
      <c r="H72" s="31"/>
      <c r="I72" s="31">
        <v>32.11</v>
      </c>
      <c r="J72" s="31">
        <v>20.092316871974102</v>
      </c>
      <c r="K72" s="31">
        <v>44.1276831280259</v>
      </c>
    </row>
    <row r="73" spans="2:11" thickBot="1" x14ac:dyDescent="0.25">
      <c r="B73" s="11"/>
      <c r="C73" s="17"/>
      <c r="D73" s="29" t="s">
        <v>10</v>
      </c>
      <c r="E73" s="30">
        <v>0.46954430049017698</v>
      </c>
      <c r="F73" s="30">
        <v>0.421810865377166</v>
      </c>
      <c r="G73" s="30">
        <v>0.51727773560318702</v>
      </c>
      <c r="H73" s="31"/>
      <c r="I73" s="31">
        <v>165.33500000000001</v>
      </c>
      <c r="J73" s="31">
        <v>112.87741214152301</v>
      </c>
      <c r="K73" s="31">
        <v>217.79258785847699</v>
      </c>
    </row>
    <row r="74" spans="2:11" thickBot="1" x14ac:dyDescent="0.25">
      <c r="B74" s="11"/>
      <c r="C74" s="17"/>
      <c r="D74" s="29" t="s">
        <v>11</v>
      </c>
      <c r="E74" s="30">
        <v>0.25174515361327698</v>
      </c>
      <c r="F74" s="30">
        <v>0.19836082943448699</v>
      </c>
      <c r="G74" s="30">
        <v>0.305129477792068</v>
      </c>
      <c r="H74" s="31"/>
      <c r="I74" s="31">
        <v>88.644000000000005</v>
      </c>
      <c r="J74" s="31">
        <v>61.573269753029805</v>
      </c>
      <c r="K74" s="31">
        <v>115.71473024696999</v>
      </c>
    </row>
    <row r="75" spans="2:11" thickBot="1" x14ac:dyDescent="0.25">
      <c r="B75" s="11"/>
      <c r="C75" s="17"/>
      <c r="D75" s="32" t="s">
        <v>5</v>
      </c>
      <c r="E75" s="33">
        <f>SUM(E71:E74)</f>
        <v>0.99999999999999956</v>
      </c>
      <c r="F75" s="34"/>
      <c r="G75" s="34"/>
      <c r="H75" s="34"/>
      <c r="I75" s="35">
        <f>SUM(I71:I74)</f>
        <v>352.11799999999999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0.27871054589654559</v>
      </c>
      <c r="F77" s="30">
        <f>F71+F72</f>
        <v>0.23100278390224499</v>
      </c>
      <c r="G77" s="30">
        <f>G71+G72</f>
        <v>0.32641830789084703</v>
      </c>
      <c r="H77" s="30"/>
      <c r="I77" s="31">
        <f>I71+I72</f>
        <v>98.138999999999996</v>
      </c>
      <c r="J77" s="31">
        <f>J71+J72</f>
        <v>67.849253112944098</v>
      </c>
      <c r="K77" s="31">
        <f>K71+K72</f>
        <v>128.42874688705589</v>
      </c>
    </row>
    <row r="78" spans="2:11" ht="19" thickBot="1" x14ac:dyDescent="0.25">
      <c r="B78" s="11"/>
      <c r="C78" s="47"/>
      <c r="D78" s="29" t="s">
        <v>14</v>
      </c>
      <c r="E78" s="30">
        <f>E71+E72</f>
        <v>0.27871054589654559</v>
      </c>
      <c r="F78" s="30">
        <f>F71+F72</f>
        <v>0.23100278390224499</v>
      </c>
      <c r="G78" s="30">
        <f>G71+G72</f>
        <v>0.32641830789084703</v>
      </c>
      <c r="H78" s="30"/>
      <c r="I78" s="31">
        <f>I71+I72</f>
        <v>98.138999999999996</v>
      </c>
      <c r="J78" s="31">
        <f>J71+J72</f>
        <v>67.849253112944098</v>
      </c>
      <c r="K78" s="31">
        <f>K71+K72</f>
        <v>128.42874688705589</v>
      </c>
    </row>
    <row r="79" spans="2:11" ht="19" thickBot="1" x14ac:dyDescent="0.25">
      <c r="B79" s="11"/>
      <c r="C79" s="47"/>
      <c r="D79" s="29" t="s">
        <v>15</v>
      </c>
      <c r="E79" s="30">
        <f>E73+E74</f>
        <v>0.72128945410345402</v>
      </c>
      <c r="F79" s="30">
        <f>F73+F74</f>
        <v>0.62017169481165302</v>
      </c>
      <c r="G79" s="30">
        <f>G73+G74</f>
        <v>0.82240721339525502</v>
      </c>
      <c r="H79" s="30"/>
      <c r="I79" s="31">
        <f>I73+I74</f>
        <v>253.97900000000001</v>
      </c>
      <c r="J79" s="31">
        <f>J73+J74</f>
        <v>174.45068189455282</v>
      </c>
      <c r="K79" s="31">
        <f>K73+K74</f>
        <v>333.50731810544698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1.1547265405347101E-2</v>
      </c>
      <c r="F82" s="30">
        <v>7.1541589613796103E-3</v>
      </c>
      <c r="G82" s="30">
        <v>1.5940371849314499E-2</v>
      </c>
      <c r="H82" s="31"/>
      <c r="I82" s="43">
        <v>4.0659999999999998</v>
      </c>
      <c r="J82" s="43">
        <v>2.4266204116669803</v>
      </c>
      <c r="K82" s="43">
        <v>5.7053795883330203</v>
      </c>
    </row>
    <row r="83" spans="2:11" thickBot="1" x14ac:dyDescent="0.25">
      <c r="B83" s="107"/>
      <c r="C83" s="30"/>
      <c r="D83" s="29" t="s">
        <v>8</v>
      </c>
      <c r="E83" s="30">
        <v>1.3185920628880099E-2</v>
      </c>
      <c r="F83" s="30">
        <v>7.1607060074957204E-3</v>
      </c>
      <c r="G83" s="30">
        <v>1.9211135250264501E-2</v>
      </c>
      <c r="H83" s="31"/>
      <c r="I83" s="43">
        <v>4.6429999999999998</v>
      </c>
      <c r="J83" s="43">
        <v>2.4107750954743201</v>
      </c>
      <c r="K83" s="43">
        <v>6.8752249045256804</v>
      </c>
    </row>
    <row r="84" spans="2:11" thickBot="1" x14ac:dyDescent="0.25">
      <c r="B84" s="107"/>
      <c r="C84" s="30"/>
      <c r="D84" s="29" t="s">
        <v>9</v>
      </c>
      <c r="E84" s="30">
        <v>0.103192679726683</v>
      </c>
      <c r="F84" s="30">
        <v>7.5605937576335505E-2</v>
      </c>
      <c r="G84" s="30">
        <v>0.13077942187703001</v>
      </c>
      <c r="H84" s="31"/>
      <c r="I84" s="43">
        <v>36.335999999999999</v>
      </c>
      <c r="J84" s="43">
        <v>22.794179457013801</v>
      </c>
      <c r="K84" s="43">
        <v>49.8778205429862</v>
      </c>
    </row>
    <row r="85" spans="2:11" thickBot="1" x14ac:dyDescent="0.25">
      <c r="B85" s="107"/>
      <c r="C85" s="30"/>
      <c r="D85" s="29" t="s">
        <v>10</v>
      </c>
      <c r="E85" s="30">
        <v>0.23663090214075999</v>
      </c>
      <c r="F85" s="30">
        <v>0.207499912225693</v>
      </c>
      <c r="G85" s="30">
        <v>0.26576189205582601</v>
      </c>
      <c r="H85" s="31"/>
      <c r="I85" s="43">
        <v>83.322000000000003</v>
      </c>
      <c r="J85" s="43">
        <v>58.182746931327799</v>
      </c>
      <c r="K85" s="43">
        <v>108.46125306867199</v>
      </c>
    </row>
    <row r="86" spans="2:11" thickBot="1" x14ac:dyDescent="0.25">
      <c r="B86" s="107"/>
      <c r="C86" s="30"/>
      <c r="D86" s="29" t="s">
        <v>12</v>
      </c>
      <c r="E86" s="30">
        <v>0.63544323209833098</v>
      </c>
      <c r="F86" s="30">
        <v>0.57919848252445305</v>
      </c>
      <c r="G86" s="30">
        <v>0.69168798167220802</v>
      </c>
      <c r="H86" s="31"/>
      <c r="I86" s="43">
        <v>223.751</v>
      </c>
      <c r="J86" s="43">
        <v>159.92720187504602</v>
      </c>
      <c r="K86" s="43">
        <v>287.57479812495399</v>
      </c>
    </row>
    <row r="87" spans="2:11" thickBot="1" x14ac:dyDescent="0.25">
      <c r="B87" s="107"/>
      <c r="C87" s="30"/>
      <c r="D87" s="32" t="s">
        <v>5</v>
      </c>
      <c r="E87" s="33">
        <f>SUM(E82:E86)</f>
        <v>1.0000000000000011</v>
      </c>
      <c r="F87" s="34"/>
      <c r="G87" s="34"/>
      <c r="H87" s="34"/>
      <c r="I87" s="35">
        <f>SUM(I82:I86)</f>
        <v>352.11800000000005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2.4733186034227202E-2</v>
      </c>
      <c r="F89" s="30">
        <f t="shared" ref="F89:G89" si="30">F82+F83</f>
        <v>1.4314864968875331E-2</v>
      </c>
      <c r="G89" s="30">
        <f t="shared" si="30"/>
        <v>3.5151507099578996E-2</v>
      </c>
      <c r="H89" s="17"/>
      <c r="I89" s="43">
        <f t="shared" ref="I89:K89" si="31">I82+I83</f>
        <v>8.7089999999999996</v>
      </c>
      <c r="J89" s="43">
        <f t="shared" si="31"/>
        <v>4.8373955071413004</v>
      </c>
      <c r="K89" s="108">
        <f t="shared" si="31"/>
        <v>12.580604492858701</v>
      </c>
    </row>
    <row r="90" spans="2:11" ht="19" thickBot="1" x14ac:dyDescent="0.25">
      <c r="B90" s="107"/>
      <c r="C90" s="47"/>
      <c r="D90" s="29" t="s">
        <v>14</v>
      </c>
      <c r="E90" s="30">
        <f>E82+E83+E84</f>
        <v>0.1279258657609102</v>
      </c>
      <c r="F90" s="30">
        <f t="shared" ref="F90:G90" si="32">F82+F83+F84</f>
        <v>8.9920802545210843E-2</v>
      </c>
      <c r="G90" s="30">
        <f t="shared" si="32"/>
        <v>0.16593092897660899</v>
      </c>
      <c r="H90" s="17"/>
      <c r="I90" s="43">
        <f t="shared" ref="I90:K90" si="33">I82+I83+I84</f>
        <v>45.045000000000002</v>
      </c>
      <c r="J90" s="43">
        <f t="shared" si="33"/>
        <v>27.631574964155099</v>
      </c>
      <c r="K90" s="108">
        <f t="shared" si="33"/>
        <v>62.458425035844897</v>
      </c>
    </row>
    <row r="91" spans="2:11" ht="19" thickBot="1" x14ac:dyDescent="0.25">
      <c r="B91" s="107"/>
      <c r="C91" s="47"/>
      <c r="D91" s="29" t="s">
        <v>15</v>
      </c>
      <c r="E91" s="30">
        <f>E85+E86</f>
        <v>0.87207413423909097</v>
      </c>
      <c r="F91" s="30">
        <f t="shared" ref="F91:G91" si="34">F85+F86</f>
        <v>0.78669839475014602</v>
      </c>
      <c r="G91" s="30">
        <f t="shared" si="34"/>
        <v>0.95744987372803403</v>
      </c>
      <c r="H91" s="17"/>
      <c r="I91" s="43">
        <f t="shared" ref="I91:K91" si="35">I85+I86</f>
        <v>307.07299999999998</v>
      </c>
      <c r="J91" s="43">
        <f t="shared" si="35"/>
        <v>218.10994880637384</v>
      </c>
      <c r="K91" s="108">
        <f t="shared" si="35"/>
        <v>396.03605119362601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2.33330872037215E-2</v>
      </c>
      <c r="F94" s="30">
        <v>1.4418885051340801E-2</v>
      </c>
      <c r="G94" s="30">
        <v>3.2247289356102202E-2</v>
      </c>
      <c r="H94" s="31"/>
      <c r="I94" s="43">
        <v>8.2159999999999993</v>
      </c>
      <c r="J94" s="43">
        <v>4.84074177370508</v>
      </c>
      <c r="K94" s="43">
        <v>11.591258226294899</v>
      </c>
    </row>
    <row r="95" spans="2:11" thickBot="1" x14ac:dyDescent="0.25">
      <c r="B95" s="11"/>
      <c r="C95" s="30"/>
      <c r="D95" s="29" t="s">
        <v>10</v>
      </c>
      <c r="E95" s="30">
        <v>0.235032006316064</v>
      </c>
      <c r="F95" s="30">
        <v>0.198222094897821</v>
      </c>
      <c r="G95" s="30">
        <v>0.27184191773430799</v>
      </c>
      <c r="H95" s="31"/>
      <c r="I95" s="43">
        <v>82.759</v>
      </c>
      <c r="J95" s="43">
        <v>55.939023253560002</v>
      </c>
      <c r="K95" s="43">
        <v>109.57897674644001</v>
      </c>
    </row>
    <row r="96" spans="2:11" thickBot="1" x14ac:dyDescent="0.25">
      <c r="B96" s="11"/>
      <c r="C96" s="30"/>
      <c r="D96" s="29" t="s">
        <v>12</v>
      </c>
      <c r="E96" s="30">
        <v>0.74163490648021402</v>
      </c>
      <c r="F96" s="30">
        <v>0.70036430160598295</v>
      </c>
      <c r="G96" s="30">
        <v>0.78290551135444497</v>
      </c>
      <c r="H96" s="31"/>
      <c r="I96" s="43">
        <v>261.14299999999997</v>
      </c>
      <c r="J96" s="43">
        <v>190.001918587338</v>
      </c>
      <c r="K96" s="43">
        <v>332.28408141266198</v>
      </c>
    </row>
    <row r="97" spans="2:11" thickBot="1" x14ac:dyDescent="0.25">
      <c r="B97" s="11"/>
      <c r="C97" s="30"/>
      <c r="D97" s="32" t="s">
        <v>5</v>
      </c>
      <c r="E97" s="33">
        <f>SUM(E94:E96)</f>
        <v>0.99999999999999956</v>
      </c>
      <c r="F97" s="34"/>
      <c r="G97" s="34"/>
      <c r="H97" s="34"/>
      <c r="I97" s="35">
        <f>SUM(I94:I96)</f>
        <v>352.11799999999994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2.33330872037215E-2</v>
      </c>
      <c r="F99" s="30">
        <f t="shared" ref="F99:G99" si="36">F94</f>
        <v>1.4418885051340801E-2</v>
      </c>
      <c r="G99" s="30">
        <f t="shared" si="36"/>
        <v>3.2247289356102202E-2</v>
      </c>
      <c r="H99" s="17"/>
      <c r="I99" s="43">
        <f t="shared" ref="I99:K99" si="37">I94</f>
        <v>8.2159999999999993</v>
      </c>
      <c r="J99" s="43">
        <f t="shared" si="37"/>
        <v>4.84074177370508</v>
      </c>
      <c r="K99" s="43">
        <f t="shared" si="37"/>
        <v>11.591258226294899</v>
      </c>
    </row>
    <row r="100" spans="2:11" ht="19" thickBot="1" x14ac:dyDescent="0.25">
      <c r="B100" s="11"/>
      <c r="C100" s="42"/>
      <c r="D100" s="29" t="s">
        <v>14</v>
      </c>
      <c r="E100" s="30">
        <f>E94</f>
        <v>2.33330872037215E-2</v>
      </c>
      <c r="F100" s="30">
        <f t="shared" ref="F100:G100" si="38">F94</f>
        <v>1.4418885051340801E-2</v>
      </c>
      <c r="G100" s="30">
        <f t="shared" si="38"/>
        <v>3.2247289356102202E-2</v>
      </c>
      <c r="H100" s="17"/>
      <c r="I100" s="43">
        <f t="shared" ref="I100:K100" si="39">I94</f>
        <v>8.2159999999999993</v>
      </c>
      <c r="J100" s="43">
        <f t="shared" si="39"/>
        <v>4.84074177370508</v>
      </c>
      <c r="K100" s="43">
        <f t="shared" si="39"/>
        <v>11.591258226294899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0.97666691279627804</v>
      </c>
      <c r="F101" s="30">
        <f t="shared" ref="F101:G101" si="40">F95+F96</f>
        <v>0.8985863965038039</v>
      </c>
      <c r="G101" s="30">
        <f t="shared" si="40"/>
        <v>1.0547474290887529</v>
      </c>
      <c r="H101" s="17"/>
      <c r="I101" s="43">
        <f t="shared" ref="I101:K101" si="41">I95+I96</f>
        <v>343.90199999999999</v>
      </c>
      <c r="J101" s="43">
        <f t="shared" si="41"/>
        <v>245.94094184089801</v>
      </c>
      <c r="K101" s="43">
        <f t="shared" si="41"/>
        <v>441.86305815910197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3.7203437484025197E-4</v>
      </c>
      <c r="F104" s="30">
        <v>-3.2795191161855199E-5</v>
      </c>
      <c r="G104" s="30">
        <v>7.7686394084236E-4</v>
      </c>
      <c r="H104" s="31"/>
      <c r="I104" s="43">
        <v>0.13100000000000001</v>
      </c>
      <c r="J104" s="43">
        <v>-3.71173871554672E-3</v>
      </c>
      <c r="K104" s="43">
        <v>0.26571173871554704</v>
      </c>
    </row>
    <row r="105" spans="2:11" thickBot="1" x14ac:dyDescent="0.25">
      <c r="B105" s="107"/>
      <c r="C105" s="17"/>
      <c r="D105" s="29" t="s">
        <v>8</v>
      </c>
      <c r="E105" s="30">
        <v>9.2951794568866108E-3</v>
      </c>
      <c r="F105" s="30">
        <v>5.6492227768886903E-3</v>
      </c>
      <c r="G105" s="30">
        <v>1.2941136136884499E-2</v>
      </c>
      <c r="H105" s="31"/>
      <c r="I105" s="43">
        <v>3.2730000000000001</v>
      </c>
      <c r="J105" s="43">
        <v>1.7970558247781401</v>
      </c>
      <c r="K105" s="43">
        <v>4.74894417522186</v>
      </c>
    </row>
    <row r="106" spans="2:11" thickBot="1" x14ac:dyDescent="0.25">
      <c r="B106" s="107"/>
      <c r="C106" s="17"/>
      <c r="D106" s="29" t="s">
        <v>10</v>
      </c>
      <c r="E106" s="30">
        <v>0.99033278616827303</v>
      </c>
      <c r="F106" s="30">
        <v>0.98664392071829499</v>
      </c>
      <c r="G106" s="30">
        <v>0.99402165161825096</v>
      </c>
      <c r="H106" s="31"/>
      <c r="I106" s="43">
        <v>348.714</v>
      </c>
      <c r="J106" s="43">
        <v>254.76336329986</v>
      </c>
      <c r="K106" s="43">
        <v>442.66463670014002</v>
      </c>
    </row>
    <row r="107" spans="2:11" thickBot="1" x14ac:dyDescent="0.25">
      <c r="B107" s="107"/>
      <c r="C107" s="17"/>
      <c r="D107" s="32" t="s">
        <v>5</v>
      </c>
      <c r="E107" s="33">
        <f>SUM(E104:E106)</f>
        <v>0.99999999999999989</v>
      </c>
      <c r="F107" s="34"/>
      <c r="G107" s="34"/>
      <c r="H107" s="34"/>
      <c r="I107" s="35">
        <f>SUM(I104:I106)</f>
        <v>352.11799999999999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9.6672138317268619E-3</v>
      </c>
      <c r="F109" s="30">
        <f>F104+F105</f>
        <v>5.6164275857268353E-3</v>
      </c>
      <c r="G109" s="30">
        <f>G104+G105</f>
        <v>1.3718000077726859E-2</v>
      </c>
      <c r="H109" s="17"/>
      <c r="I109" s="43">
        <f>I104+I105</f>
        <v>3.4039999999999999</v>
      </c>
      <c r="J109" s="43">
        <f>J104+J105</f>
        <v>1.7933440860625933</v>
      </c>
      <c r="K109" s="108">
        <f>K104+K105</f>
        <v>5.014655913937407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9.6672138317268619E-3</v>
      </c>
      <c r="F110" s="30">
        <f>F104+F105</f>
        <v>5.6164275857268353E-3</v>
      </c>
      <c r="G110" s="30">
        <f>G104+G105</f>
        <v>1.3718000077726859E-2</v>
      </c>
      <c r="H110" s="17"/>
      <c r="I110" s="43">
        <f>I104+I105</f>
        <v>3.4039999999999999</v>
      </c>
      <c r="J110" s="43">
        <f>J104+J105</f>
        <v>1.7933440860625933</v>
      </c>
      <c r="K110" s="108">
        <f>K104+K105</f>
        <v>5.014655913937407</v>
      </c>
    </row>
    <row r="111" spans="2:11" ht="19" thickBot="1" x14ac:dyDescent="0.25">
      <c r="B111" s="107"/>
      <c r="C111" s="47"/>
      <c r="D111" s="29" t="s">
        <v>15</v>
      </c>
      <c r="E111" s="30">
        <f>E106</f>
        <v>0.99033278616827303</v>
      </c>
      <c r="F111" s="30">
        <f>F106</f>
        <v>0.98664392071829499</v>
      </c>
      <c r="G111" s="30">
        <f>G106</f>
        <v>0.99402165161825096</v>
      </c>
      <c r="H111" s="17"/>
      <c r="I111" s="43">
        <f>I106</f>
        <v>348.714</v>
      </c>
      <c r="J111" s="43">
        <f>J106</f>
        <v>254.76336329986</v>
      </c>
      <c r="K111" s="108">
        <f>K106</f>
        <v>442.66463670014002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13CE-1299-0249-9F4A-BA822C0D8AEF}">
  <dimension ref="B2:O114"/>
  <sheetViews>
    <sheetView topLeftCell="A3"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37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0.16400331525453299</v>
      </c>
      <c r="F9" s="30">
        <v>0.14379902129647901</v>
      </c>
      <c r="G9" s="30">
        <v>0.184207609212587</v>
      </c>
      <c r="H9" s="31"/>
      <c r="I9" s="31">
        <v>22.558</v>
      </c>
      <c r="J9" s="31">
        <v>16.991476161643199</v>
      </c>
      <c r="K9" s="31">
        <v>28.124523838356801</v>
      </c>
    </row>
    <row r="10" spans="2:11" ht="17" customHeight="1" thickBot="1" x14ac:dyDescent="0.25">
      <c r="B10" s="41"/>
      <c r="C10" s="42"/>
      <c r="D10" s="29" t="s">
        <v>8</v>
      </c>
      <c r="E10" s="30">
        <v>0.25375510738225798</v>
      </c>
      <c r="F10" s="30">
        <v>0.238216865334867</v>
      </c>
      <c r="G10" s="30">
        <v>0.269293349429648</v>
      </c>
      <c r="H10" s="31"/>
      <c r="I10" s="31">
        <v>34.902999999999999</v>
      </c>
      <c r="J10" s="31">
        <v>25.209382430219499</v>
      </c>
      <c r="K10" s="31">
        <v>44.596617569780499</v>
      </c>
    </row>
    <row r="11" spans="2:11" ht="17" customHeight="1" thickBot="1" x14ac:dyDescent="0.25">
      <c r="B11" s="41"/>
      <c r="C11" s="42"/>
      <c r="D11" s="29" t="s">
        <v>9</v>
      </c>
      <c r="E11" s="30">
        <v>0.44223023570296499</v>
      </c>
      <c r="F11" s="30">
        <v>0.42181467269017298</v>
      </c>
      <c r="G11" s="30">
        <v>0.46264579871575601</v>
      </c>
      <c r="H11" s="31"/>
      <c r="I11" s="31">
        <v>60.826999999999998</v>
      </c>
      <c r="J11" s="31">
        <v>41.299636641959701</v>
      </c>
      <c r="K11" s="31">
        <v>80.354363358040303</v>
      </c>
    </row>
    <row r="12" spans="2:11" ht="17" customHeight="1" thickBot="1" x14ac:dyDescent="0.25">
      <c r="B12" s="41"/>
      <c r="C12" s="42"/>
      <c r="D12" s="29" t="s">
        <v>10</v>
      </c>
      <c r="E12" s="30">
        <v>6.8675206839893602E-2</v>
      </c>
      <c r="F12" s="30">
        <v>6.0104673353132902E-2</v>
      </c>
      <c r="G12" s="30">
        <v>7.7245740326654294E-2</v>
      </c>
      <c r="H12" s="31"/>
      <c r="I12" s="31">
        <v>9.4459999999999997</v>
      </c>
      <c r="J12" s="31">
        <v>6.0681809318729201</v>
      </c>
      <c r="K12" s="31">
        <v>12.823819068127101</v>
      </c>
    </row>
    <row r="13" spans="2:11" ht="17" customHeight="1" thickBot="1" x14ac:dyDescent="0.25">
      <c r="B13" s="41"/>
      <c r="C13" s="42"/>
      <c r="D13" s="29" t="s">
        <v>11</v>
      </c>
      <c r="E13" s="30">
        <v>7.1248891280008095E-2</v>
      </c>
      <c r="F13" s="30">
        <v>5.99910558326276E-2</v>
      </c>
      <c r="G13" s="30">
        <v>8.2506726727388693E-2</v>
      </c>
      <c r="H13" s="31"/>
      <c r="I13" s="31">
        <v>9.8000000000000007</v>
      </c>
      <c r="J13" s="31">
        <v>6.3742548494703595</v>
      </c>
      <c r="K13" s="31">
        <v>13.225745150529599</v>
      </c>
    </row>
    <row r="14" spans="2:11" ht="17" customHeight="1" thickBot="1" x14ac:dyDescent="0.25">
      <c r="B14" s="41"/>
      <c r="C14" s="42"/>
      <c r="D14" s="29" t="s">
        <v>12</v>
      </c>
      <c r="E14" s="30">
        <v>8.7243540342867094E-5</v>
      </c>
      <c r="F14" s="30">
        <v>-5.1674818417076697E-5</v>
      </c>
      <c r="G14" s="30">
        <v>2.2616189910281101E-4</v>
      </c>
      <c r="H14" s="31"/>
      <c r="I14" s="31">
        <v>1.2E-2</v>
      </c>
      <c r="J14" s="31">
        <v>-6.5314789009984497E-3</v>
      </c>
      <c r="K14" s="31">
        <v>3.0531478900998502E-2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1.0000000000000007</v>
      </c>
      <c r="F15" s="34"/>
      <c r="G15" s="34"/>
      <c r="H15" s="34"/>
      <c r="I15" s="35">
        <f>SUM(I9:I14)</f>
        <v>137.54599999999999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0.41775842263679097</v>
      </c>
      <c r="F17" s="30">
        <f t="shared" ref="F17:G17" si="0">F9+F10</f>
        <v>0.382015886631346</v>
      </c>
      <c r="G17" s="30">
        <f t="shared" si="0"/>
        <v>0.453500958642235</v>
      </c>
      <c r="H17" s="30"/>
      <c r="I17" s="38">
        <f>I9+I10</f>
        <v>57.460999999999999</v>
      </c>
      <c r="J17" s="38">
        <f t="shared" ref="J17:K17" si="1">J9+J10</f>
        <v>42.200858591862698</v>
      </c>
      <c r="K17" s="38">
        <f t="shared" si="1"/>
        <v>72.721141408137299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0.85998865833975602</v>
      </c>
      <c r="F18" s="30">
        <f t="shared" ref="F18:G18" si="2">F9+F10+F11</f>
        <v>0.80383055932151892</v>
      </c>
      <c r="G18" s="30">
        <f t="shared" si="2"/>
        <v>0.916146757357991</v>
      </c>
      <c r="H18" s="30"/>
      <c r="I18" s="38">
        <f>I9+I10+I11</f>
        <v>118.288</v>
      </c>
      <c r="J18" s="38">
        <f t="shared" ref="J18:K18" si="3">J9+J10+J11</f>
        <v>83.500495233822392</v>
      </c>
      <c r="K18" s="38">
        <f t="shared" si="3"/>
        <v>153.0755047661776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0.14001134166024456</v>
      </c>
      <c r="F19" s="30">
        <f t="shared" ref="F19:G19" si="4">F12+F13+F14</f>
        <v>0.12004405436734343</v>
      </c>
      <c r="G19" s="30">
        <f t="shared" si="4"/>
        <v>0.15997862895314582</v>
      </c>
      <c r="H19" s="30"/>
      <c r="I19" s="38">
        <f>I12+I13+I14</f>
        <v>19.258000000000003</v>
      </c>
      <c r="J19" s="38">
        <f t="shared" ref="J19:K19" si="5">J12+J13+J14</f>
        <v>12.435904302442282</v>
      </c>
      <c r="K19" s="38">
        <f t="shared" si="5"/>
        <v>26.080095697557695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0.33359748738603801</v>
      </c>
      <c r="F22" s="30">
        <v>0.30592511589298998</v>
      </c>
      <c r="G22" s="30">
        <v>0.36126985887908702</v>
      </c>
      <c r="H22" s="31"/>
      <c r="I22" s="43">
        <v>45.884999999999998</v>
      </c>
      <c r="J22" s="43">
        <v>33.496590382872398</v>
      </c>
      <c r="K22" s="43">
        <v>58.273409617127605</v>
      </c>
    </row>
    <row r="23" spans="2:15" ht="17" customHeight="1" thickBot="1" x14ac:dyDescent="0.25">
      <c r="B23" s="78"/>
      <c r="D23" s="29" t="s">
        <v>8</v>
      </c>
      <c r="E23" s="30">
        <v>0.15092405449813201</v>
      </c>
      <c r="F23" s="30">
        <v>0.13722467162638899</v>
      </c>
      <c r="G23" s="30">
        <v>0.164623437369874</v>
      </c>
      <c r="H23" s="31"/>
      <c r="I23" s="43">
        <v>20.759</v>
      </c>
      <c r="J23" s="43">
        <v>14.479291067349401</v>
      </c>
      <c r="K23" s="43">
        <v>27.0387089326506</v>
      </c>
    </row>
    <row r="24" spans="2:15" ht="17" customHeight="1" thickBot="1" x14ac:dyDescent="0.25">
      <c r="B24" s="78"/>
      <c r="D24" s="29" t="s">
        <v>9</v>
      </c>
      <c r="E24" s="30">
        <v>0.26019658877757301</v>
      </c>
      <c r="F24" s="30">
        <v>0.243479542268146</v>
      </c>
      <c r="G24" s="30">
        <v>0.27691363528699903</v>
      </c>
      <c r="H24" s="31"/>
      <c r="I24" s="43">
        <v>35.789000000000001</v>
      </c>
      <c r="J24" s="43">
        <v>25.052818714144102</v>
      </c>
      <c r="K24" s="43">
        <v>46.525181285855901</v>
      </c>
    </row>
    <row r="25" spans="2:15" ht="17" customHeight="1" thickBot="1" x14ac:dyDescent="0.25">
      <c r="B25" s="78"/>
      <c r="D25" s="29" t="s">
        <v>10</v>
      </c>
      <c r="E25" s="30">
        <v>9.9355851860468497E-2</v>
      </c>
      <c r="F25" s="30">
        <v>8.4170141490836597E-2</v>
      </c>
      <c r="G25" s="30">
        <v>0.11454156223009999</v>
      </c>
      <c r="H25" s="31"/>
      <c r="I25" s="43">
        <v>13.666</v>
      </c>
      <c r="J25" s="43">
        <v>8.3979290217335691</v>
      </c>
      <c r="K25" s="43">
        <v>18.934070978266401</v>
      </c>
    </row>
    <row r="26" spans="2:15" ht="17" customHeight="1" thickBot="1" x14ac:dyDescent="0.25">
      <c r="B26" s="78"/>
      <c r="D26" s="29" t="s">
        <v>11</v>
      </c>
      <c r="E26" s="30">
        <v>0.119421866139328</v>
      </c>
      <c r="F26" s="30">
        <v>0.10702122842628201</v>
      </c>
      <c r="G26" s="30">
        <v>0.13182250385237401</v>
      </c>
      <c r="H26" s="31"/>
      <c r="I26" s="43">
        <v>16.425999999999998</v>
      </c>
      <c r="J26" s="43">
        <v>10.9105220623305</v>
      </c>
      <c r="K26" s="43">
        <v>21.9414779376695</v>
      </c>
    </row>
    <row r="27" spans="2:15" ht="17" customHeight="1" thickBot="1" x14ac:dyDescent="0.25">
      <c r="B27" s="78"/>
      <c r="D27" s="29" t="s">
        <v>12</v>
      </c>
      <c r="E27" s="30">
        <v>3.6504151338461299E-2</v>
      </c>
      <c r="F27" s="30">
        <v>2.9815125184149902E-2</v>
      </c>
      <c r="G27" s="30">
        <v>4.3193177492772697E-2</v>
      </c>
      <c r="H27" s="31"/>
      <c r="I27" s="43">
        <v>5.0209999999999999</v>
      </c>
      <c r="J27" s="43">
        <v>3.1752470457982001</v>
      </c>
      <c r="K27" s="43">
        <v>6.8667529542018002</v>
      </c>
    </row>
    <row r="28" spans="2:15" ht="17" customHeight="1" thickBot="1" x14ac:dyDescent="0.25">
      <c r="B28" s="78"/>
      <c r="D28" s="32" t="s">
        <v>5</v>
      </c>
      <c r="E28" s="33">
        <f>SUM(E22:E27)</f>
        <v>1.0000000000000009</v>
      </c>
      <c r="F28" s="34"/>
      <c r="G28" s="34"/>
      <c r="H28" s="34"/>
      <c r="I28" s="35">
        <f>SUM(I22:I27)</f>
        <v>137.54599999999999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0.48452154188417002</v>
      </c>
      <c r="F30" s="30">
        <f t="shared" ref="F30:G30" si="6">F22+F23</f>
        <v>0.44314978751937895</v>
      </c>
      <c r="G30" s="30">
        <f t="shared" si="6"/>
        <v>0.52589329624896108</v>
      </c>
      <c r="H30" s="30"/>
      <c r="I30" s="38">
        <f>I22+I23</f>
        <v>66.644000000000005</v>
      </c>
      <c r="J30" s="38">
        <f t="shared" ref="J30:K30" si="7">J22+J23</f>
        <v>47.975881450221799</v>
      </c>
      <c r="K30" s="38">
        <f t="shared" si="7"/>
        <v>85.312118549778205</v>
      </c>
    </row>
    <row r="31" spans="2:15" ht="17" customHeight="1" thickBot="1" x14ac:dyDescent="0.25">
      <c r="B31" s="78"/>
      <c r="D31" s="29" t="s">
        <v>14</v>
      </c>
      <c r="E31" s="30">
        <f>E22+E23+E24</f>
        <v>0.74471813066174297</v>
      </c>
      <c r="F31" s="30">
        <f t="shared" ref="F31:G31" si="8">F22+F23+F24</f>
        <v>0.686629329787525</v>
      </c>
      <c r="G31" s="30">
        <f t="shared" si="8"/>
        <v>0.80280693153596006</v>
      </c>
      <c r="H31" s="30"/>
      <c r="I31" s="38">
        <f>I22+I23+I24</f>
        <v>102.43300000000001</v>
      </c>
      <c r="J31" s="38">
        <f t="shared" ref="J31:K31" si="9">J22+J23+J24</f>
        <v>73.028700164365901</v>
      </c>
      <c r="K31" s="38">
        <f t="shared" si="9"/>
        <v>131.8372998356341</v>
      </c>
    </row>
    <row r="32" spans="2:15" ht="17" customHeight="1" thickBot="1" x14ac:dyDescent="0.25">
      <c r="B32" s="78"/>
      <c r="D32" s="29" t="s">
        <v>15</v>
      </c>
      <c r="E32" s="30">
        <f>E25+E26+E27</f>
        <v>0.25528186933825781</v>
      </c>
      <c r="F32" s="30">
        <f t="shared" ref="F32:G32" si="10">F25+F26+F27</f>
        <v>0.22100649510126852</v>
      </c>
      <c r="G32" s="30">
        <f t="shared" si="10"/>
        <v>0.2895572435752467</v>
      </c>
      <c r="H32" s="30"/>
      <c r="I32" s="38">
        <f>I25+I26+I27</f>
        <v>35.113</v>
      </c>
      <c r="J32" s="38">
        <f t="shared" ref="J32:K32" si="11">J25+J26+J27</f>
        <v>22.483698129862269</v>
      </c>
      <c r="K32" s="38">
        <f t="shared" si="11"/>
        <v>47.742301870137702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0.24042138629985599</v>
      </c>
      <c r="F35" s="30">
        <v>0.15900738500078601</v>
      </c>
      <c r="G35" s="30">
        <v>0.32183538759892599</v>
      </c>
      <c r="H35" s="31"/>
      <c r="I35" s="43">
        <v>33.069000000000003</v>
      </c>
      <c r="J35" s="43">
        <v>20.235094960359699</v>
      </c>
      <c r="K35" s="43">
        <v>45.902905039640302</v>
      </c>
    </row>
    <row r="36" spans="2:11" thickBot="1" x14ac:dyDescent="0.25">
      <c r="B36" s="11"/>
      <c r="C36" s="17"/>
      <c r="D36" s="29" t="s">
        <v>8</v>
      </c>
      <c r="E36" s="30">
        <v>0.187842612653221</v>
      </c>
      <c r="F36" s="30">
        <v>0.15828743252133001</v>
      </c>
      <c r="G36" s="30">
        <v>0.21739779278511201</v>
      </c>
      <c r="H36" s="31"/>
      <c r="I36" s="43">
        <v>25.837</v>
      </c>
      <c r="J36" s="43">
        <v>17.196176267048799</v>
      </c>
      <c r="K36" s="43">
        <v>34.477823732951201</v>
      </c>
    </row>
    <row r="37" spans="2:11" thickBot="1" x14ac:dyDescent="0.25">
      <c r="B37" s="11"/>
      <c r="C37" s="17"/>
      <c r="D37" s="29" t="s">
        <v>9</v>
      </c>
      <c r="E37" s="30">
        <v>0.262646678202201</v>
      </c>
      <c r="F37" s="30">
        <v>0.22059730717607601</v>
      </c>
      <c r="G37" s="30">
        <v>0.30469604922832699</v>
      </c>
      <c r="H37" s="31"/>
      <c r="I37" s="43">
        <v>36.125999999999998</v>
      </c>
      <c r="J37" s="43">
        <v>21.665352696465401</v>
      </c>
      <c r="K37" s="43">
        <v>50.586647303534598</v>
      </c>
    </row>
    <row r="38" spans="2:11" thickBot="1" x14ac:dyDescent="0.25">
      <c r="B38" s="11"/>
      <c r="C38" s="17"/>
      <c r="D38" s="29" t="s">
        <v>10</v>
      </c>
      <c r="E38" s="30">
        <v>0.30908932284472102</v>
      </c>
      <c r="F38" s="30">
        <v>0.26993919663618798</v>
      </c>
      <c r="G38" s="30">
        <v>0.34823944905325399</v>
      </c>
      <c r="H38" s="31"/>
      <c r="I38" s="43">
        <v>42.514000000000003</v>
      </c>
      <c r="J38" s="43">
        <v>29.368740515108101</v>
      </c>
      <c r="K38" s="43">
        <v>55.659259484891905</v>
      </c>
    </row>
    <row r="39" spans="2:11" thickBot="1" x14ac:dyDescent="0.25">
      <c r="B39" s="11"/>
      <c r="C39" s="17"/>
      <c r="D39" s="32" t="s">
        <v>5</v>
      </c>
      <c r="E39" s="33">
        <f>SUM(E35:E38)</f>
        <v>0.999999999999999</v>
      </c>
      <c r="F39" s="34"/>
      <c r="G39" s="34"/>
      <c r="H39" s="34"/>
      <c r="I39" s="35">
        <f>SUM(I35:I38)</f>
        <v>137.54600000000002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0.42826399895307699</v>
      </c>
      <c r="F41" s="30">
        <f t="shared" ref="F41:G41" si="12">F35+F36</f>
        <v>0.31729481752211602</v>
      </c>
      <c r="G41" s="30">
        <f t="shared" si="12"/>
        <v>0.539233180384038</v>
      </c>
      <c r="H41" s="17"/>
      <c r="I41" s="43">
        <f t="shared" ref="I41:K41" si="13">I35+I36</f>
        <v>58.906000000000006</v>
      </c>
      <c r="J41" s="43">
        <f t="shared" si="13"/>
        <v>37.431271227408502</v>
      </c>
      <c r="K41" s="43">
        <f t="shared" si="13"/>
        <v>80.38072877259151</v>
      </c>
    </row>
    <row r="42" spans="2:11" ht="19" thickBot="1" x14ac:dyDescent="0.25">
      <c r="B42" s="11"/>
      <c r="C42" s="47"/>
      <c r="D42" s="29" t="s">
        <v>14</v>
      </c>
      <c r="E42" s="30">
        <f>E35+E36+E37</f>
        <v>0.69091067715527799</v>
      </c>
      <c r="F42" s="30">
        <f t="shared" ref="F42:G42" si="14">F35+F36+F37</f>
        <v>0.53789212469819203</v>
      </c>
      <c r="G42" s="30">
        <f t="shared" si="14"/>
        <v>0.84392922961236505</v>
      </c>
      <c r="H42" s="17"/>
      <c r="I42" s="43">
        <f t="shared" ref="I42:K42" si="15">I35+I36+I37</f>
        <v>95.032000000000011</v>
      </c>
      <c r="J42" s="43">
        <f t="shared" si="15"/>
        <v>59.096623923873906</v>
      </c>
      <c r="K42" s="43">
        <f t="shared" si="15"/>
        <v>130.9673760761261</v>
      </c>
    </row>
    <row r="43" spans="2:11" ht="19" thickBot="1" x14ac:dyDescent="0.25">
      <c r="B43" s="11"/>
      <c r="C43" s="47"/>
      <c r="D43" s="29" t="s">
        <v>15</v>
      </c>
      <c r="E43" s="30">
        <f>E38</f>
        <v>0.30908932284472102</v>
      </c>
      <c r="F43" s="30">
        <f t="shared" ref="F43:G43" si="16">F38</f>
        <v>0.26993919663618798</v>
      </c>
      <c r="G43" s="30">
        <f t="shared" si="16"/>
        <v>0.34823944905325399</v>
      </c>
      <c r="H43" s="17"/>
      <c r="I43" s="43">
        <f t="shared" ref="I43:K43" si="17">I38</f>
        <v>42.514000000000003</v>
      </c>
      <c r="J43" s="43">
        <f t="shared" si="17"/>
        <v>29.368740515108101</v>
      </c>
      <c r="K43" s="43">
        <f t="shared" si="17"/>
        <v>55.659259484891905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0.117153534090413</v>
      </c>
      <c r="F46" s="30">
        <v>0.110219772595104</v>
      </c>
      <c r="G46" s="30">
        <v>0.124087295585723</v>
      </c>
      <c r="H46" s="31"/>
      <c r="I46" s="43">
        <v>16.114000000000001</v>
      </c>
      <c r="J46" s="43">
        <v>11.577581742590601</v>
      </c>
      <c r="K46" s="43">
        <v>20.650418257409402</v>
      </c>
    </row>
    <row r="47" spans="2:11" thickBot="1" x14ac:dyDescent="0.25">
      <c r="B47" s="11"/>
      <c r="C47" s="17"/>
      <c r="D47" s="29" t="s">
        <v>8</v>
      </c>
      <c r="E47" s="30">
        <v>4.64135634624053E-2</v>
      </c>
      <c r="F47" s="30">
        <v>4.1518803823757597E-2</v>
      </c>
      <c r="G47" s="30">
        <v>5.1308323101053002E-2</v>
      </c>
      <c r="H47" s="31"/>
      <c r="I47" s="43">
        <v>6.3840000000000003</v>
      </c>
      <c r="J47" s="43">
        <v>4.58856639924839</v>
      </c>
      <c r="K47" s="43">
        <v>8.1794336007516097</v>
      </c>
    </row>
    <row r="48" spans="2:11" thickBot="1" x14ac:dyDescent="0.25">
      <c r="B48" s="11"/>
      <c r="C48" s="17"/>
      <c r="D48" s="29" t="s">
        <v>9</v>
      </c>
      <c r="E48" s="30">
        <v>0.24844779201139999</v>
      </c>
      <c r="F48" s="30">
        <v>0.23727832426342799</v>
      </c>
      <c r="G48" s="30">
        <v>0.259617259759371</v>
      </c>
      <c r="H48" s="31"/>
      <c r="I48" s="43">
        <v>34.173000000000002</v>
      </c>
      <c r="J48" s="43">
        <v>23.313648906094699</v>
      </c>
      <c r="K48" s="43">
        <v>45.032351093905298</v>
      </c>
    </row>
    <row r="49" spans="2:11" thickBot="1" x14ac:dyDescent="0.25">
      <c r="B49" s="11"/>
      <c r="C49" s="17"/>
      <c r="D49" s="29" t="s">
        <v>10</v>
      </c>
      <c r="E49" s="30">
        <v>0.30096113300277699</v>
      </c>
      <c r="F49" s="30">
        <v>0.29174445303951901</v>
      </c>
      <c r="G49" s="30">
        <v>0.31017781296603503</v>
      </c>
      <c r="H49" s="31"/>
      <c r="I49" s="43">
        <v>41.396000000000001</v>
      </c>
      <c r="J49" s="43">
        <v>29.3463280106177</v>
      </c>
      <c r="K49" s="43">
        <v>53.445671989382305</v>
      </c>
    </row>
    <row r="50" spans="2:11" thickBot="1" x14ac:dyDescent="0.25">
      <c r="B50" s="11"/>
      <c r="C50" s="17"/>
      <c r="D50" s="29" t="s">
        <v>11</v>
      </c>
      <c r="E50" s="30">
        <v>0.25829904177511498</v>
      </c>
      <c r="F50" s="30">
        <v>0.24520998990434101</v>
      </c>
      <c r="G50" s="30">
        <v>0.27138809364589001</v>
      </c>
      <c r="H50" s="31"/>
      <c r="I50" s="43">
        <v>35.527999999999999</v>
      </c>
      <c r="J50" s="43">
        <v>25.6294481082783</v>
      </c>
      <c r="K50" s="43">
        <v>45.426551891721701</v>
      </c>
    </row>
    <row r="51" spans="2:11" thickBot="1" x14ac:dyDescent="0.25">
      <c r="B51" s="11"/>
      <c r="C51" s="17"/>
      <c r="D51" s="29" t="s">
        <v>12</v>
      </c>
      <c r="E51" s="30">
        <v>2.8724935657889E-2</v>
      </c>
      <c r="F51" s="30">
        <v>2.4539346265129401E-2</v>
      </c>
      <c r="G51" s="30">
        <v>3.2910525050648599E-2</v>
      </c>
      <c r="H51" s="31"/>
      <c r="I51" s="43">
        <v>3.9510000000000001</v>
      </c>
      <c r="J51" s="43">
        <v>2.3592363518587498</v>
      </c>
      <c r="K51" s="43">
        <v>5.5427636481412499</v>
      </c>
    </row>
    <row r="52" spans="2:11" ht="19" thickBot="1" x14ac:dyDescent="0.25">
      <c r="B52" s="11"/>
      <c r="C52" s="40"/>
      <c r="D52" s="32" t="s">
        <v>5</v>
      </c>
      <c r="E52" s="33">
        <f>SUM(E46:E51)</f>
        <v>0.99999999999999922</v>
      </c>
      <c r="F52" s="34"/>
      <c r="G52" s="34"/>
      <c r="H52" s="34"/>
      <c r="I52" s="35">
        <f>SUM(I46:I51)</f>
        <v>137.54599999999999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0.16356709755281829</v>
      </c>
      <c r="F54" s="30">
        <f t="shared" ref="F54:G54" si="18">F46+F47</f>
        <v>0.1517385764188616</v>
      </c>
      <c r="G54" s="30">
        <f t="shared" si="18"/>
        <v>0.175395618686776</v>
      </c>
      <c r="H54" s="30"/>
      <c r="I54" s="38">
        <f>I46+I47</f>
        <v>22.498000000000001</v>
      </c>
      <c r="J54" s="38">
        <f t="shared" ref="J54:K54" si="19">J46+J47</f>
        <v>16.166148141838992</v>
      </c>
      <c r="K54" s="38">
        <f t="shared" si="19"/>
        <v>28.829851858161014</v>
      </c>
    </row>
    <row r="55" spans="2:11" ht="19" thickBot="1" x14ac:dyDescent="0.25">
      <c r="B55" s="11"/>
      <c r="C55" s="47"/>
      <c r="D55" s="29" t="s">
        <v>14</v>
      </c>
      <c r="E55" s="30">
        <f>E46+E47+E48</f>
        <v>0.41201488956421828</v>
      </c>
      <c r="F55" s="30">
        <f t="shared" ref="F55:G55" si="20">F46+F47+F48</f>
        <v>0.38901690068228956</v>
      </c>
      <c r="G55" s="30">
        <f t="shared" si="20"/>
        <v>0.435012878446147</v>
      </c>
      <c r="H55" s="30"/>
      <c r="I55" s="38">
        <f>I46+I47+I48</f>
        <v>56.671000000000006</v>
      </c>
      <c r="J55" s="38">
        <f t="shared" ref="J55:K55" si="21">J46+J47+J48</f>
        <v>39.479797047933687</v>
      </c>
      <c r="K55" s="38">
        <f t="shared" si="21"/>
        <v>73.862202952066312</v>
      </c>
    </row>
    <row r="56" spans="2:11" ht="19" thickBot="1" x14ac:dyDescent="0.25">
      <c r="B56" s="11"/>
      <c r="C56" s="47"/>
      <c r="D56" s="29" t="s">
        <v>15</v>
      </c>
      <c r="E56" s="30">
        <f>E49+E50+E51</f>
        <v>0.58798511043578106</v>
      </c>
      <c r="F56" s="30">
        <f t="shared" ref="F56:G56" si="22">F49+F50+F51</f>
        <v>0.5614937892089894</v>
      </c>
      <c r="G56" s="30">
        <f t="shared" si="22"/>
        <v>0.6144764316625736</v>
      </c>
      <c r="H56" s="30"/>
      <c r="I56" s="38">
        <f>I49+I50+I51</f>
        <v>80.875</v>
      </c>
      <c r="J56" s="38">
        <f t="shared" ref="J56:K56" si="23">J49+J50+J51</f>
        <v>57.335012470754748</v>
      </c>
      <c r="K56" s="38">
        <f t="shared" si="23"/>
        <v>104.41498752924525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0.70658543323688106</v>
      </c>
      <c r="F60" s="30">
        <v>0.68113244144694995</v>
      </c>
      <c r="G60" s="30">
        <v>0.73203842502681105</v>
      </c>
      <c r="H60" s="31"/>
      <c r="I60" s="31">
        <v>97.188000000000002</v>
      </c>
      <c r="J60" s="31">
        <v>69.308251770119099</v>
      </c>
      <c r="K60" s="31">
        <v>125.067748229881</v>
      </c>
    </row>
    <row r="61" spans="2:11" thickBot="1" x14ac:dyDescent="0.25">
      <c r="B61" s="11"/>
      <c r="C61" s="17"/>
      <c r="D61" s="29" t="s">
        <v>8</v>
      </c>
      <c r="E61" s="30">
        <v>1.45696712372588E-2</v>
      </c>
      <c r="F61" s="30">
        <v>1.05947259728671E-2</v>
      </c>
      <c r="G61" s="30">
        <v>1.8544616501650499E-2</v>
      </c>
      <c r="H61" s="31"/>
      <c r="I61" s="31">
        <v>2.004</v>
      </c>
      <c r="J61" s="31">
        <v>1.3392678488148899</v>
      </c>
      <c r="K61" s="31">
        <v>2.6687321511851101</v>
      </c>
    </row>
    <row r="62" spans="2:11" thickBot="1" x14ac:dyDescent="0.25">
      <c r="B62" s="11"/>
      <c r="C62" s="17"/>
      <c r="D62" s="29" t="s">
        <v>10</v>
      </c>
      <c r="E62" s="30">
        <v>0.27884489552586</v>
      </c>
      <c r="F62" s="30">
        <v>0.254723272826683</v>
      </c>
      <c r="G62" s="30">
        <v>0.30296651822503801</v>
      </c>
      <c r="H62" s="31"/>
      <c r="I62" s="31">
        <v>38.353999999999999</v>
      </c>
      <c r="J62" s="31">
        <v>25.849933821330698</v>
      </c>
      <c r="K62" s="31">
        <v>50.858066178669304</v>
      </c>
    </row>
    <row r="63" spans="2:11" thickBot="1" x14ac:dyDescent="0.25">
      <c r="B63" s="11"/>
      <c r="C63" s="17"/>
      <c r="D63" s="32" t="s">
        <v>5</v>
      </c>
      <c r="E63" s="33">
        <f>SUM(E60:E62)</f>
        <v>0.99999999999999989</v>
      </c>
      <c r="F63" s="34"/>
      <c r="G63" s="34"/>
      <c r="H63" s="34"/>
      <c r="I63" s="35">
        <f>SUM(I60:I62)</f>
        <v>137.54599999999999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0.72115510447413989</v>
      </c>
      <c r="F66" s="30">
        <f t="shared" ref="F66:G66" si="24">F60+F61</f>
        <v>0.6917271674198171</v>
      </c>
      <c r="G66" s="30">
        <f t="shared" si="24"/>
        <v>0.75058304152846156</v>
      </c>
      <c r="H66" s="17"/>
      <c r="I66" s="43">
        <f t="shared" ref="I66:K66" si="25">I60+I61</f>
        <v>99.192000000000007</v>
      </c>
      <c r="J66" s="43">
        <f t="shared" si="25"/>
        <v>70.647519618933984</v>
      </c>
      <c r="K66" s="43">
        <f t="shared" si="25"/>
        <v>127.73648038106612</v>
      </c>
    </row>
    <row r="67" spans="2:11" thickBot="1" x14ac:dyDescent="0.25">
      <c r="B67" s="11"/>
      <c r="C67"/>
      <c r="D67" s="29" t="s">
        <v>14</v>
      </c>
      <c r="E67" s="30">
        <f>E60+E61</f>
        <v>0.72115510447413989</v>
      </c>
      <c r="F67" s="30">
        <f t="shared" ref="F67:G67" si="26">F60+F61</f>
        <v>0.6917271674198171</v>
      </c>
      <c r="G67" s="30">
        <f t="shared" si="26"/>
        <v>0.75058304152846156</v>
      </c>
      <c r="H67" s="17"/>
      <c r="I67" s="43">
        <f t="shared" ref="I67:K67" si="27">I60+I61</f>
        <v>99.192000000000007</v>
      </c>
      <c r="J67" s="43">
        <f t="shared" si="27"/>
        <v>70.647519618933984</v>
      </c>
      <c r="K67" s="43">
        <f t="shared" si="27"/>
        <v>127.73648038106612</v>
      </c>
    </row>
    <row r="68" spans="2:11" ht="19" thickBot="1" x14ac:dyDescent="0.25">
      <c r="B68" s="11"/>
      <c r="C68" s="47"/>
      <c r="D68" s="29" t="s">
        <v>15</v>
      </c>
      <c r="E68" s="30">
        <f>E62</f>
        <v>0.27884489552586</v>
      </c>
      <c r="F68" s="30">
        <f t="shared" ref="F68:G68" si="28">F62</f>
        <v>0.254723272826683</v>
      </c>
      <c r="G68" s="30">
        <f t="shared" si="28"/>
        <v>0.30296651822503801</v>
      </c>
      <c r="H68" s="17"/>
      <c r="I68" s="43">
        <f t="shared" ref="I68:K68" si="29">I62</f>
        <v>38.353999999999999</v>
      </c>
      <c r="J68" s="43">
        <f t="shared" si="29"/>
        <v>25.849933821330698</v>
      </c>
      <c r="K68" s="43">
        <f t="shared" si="29"/>
        <v>50.858066178669304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0.20274671746179501</v>
      </c>
      <c r="F71" s="30">
        <v>0.173188258469434</v>
      </c>
      <c r="G71" s="30">
        <v>0.23230517645415499</v>
      </c>
      <c r="H71" s="31"/>
      <c r="I71" s="31">
        <v>27.887</v>
      </c>
      <c r="J71" s="31">
        <v>21.462010855017002</v>
      </c>
      <c r="K71" s="31">
        <v>34.311989144983002</v>
      </c>
    </row>
    <row r="72" spans="2:11" thickBot="1" x14ac:dyDescent="0.25">
      <c r="B72" s="11"/>
      <c r="C72" s="17"/>
      <c r="D72" s="29" t="s">
        <v>8</v>
      </c>
      <c r="E72" s="30">
        <v>0.53928867433440497</v>
      </c>
      <c r="F72" s="30">
        <v>0.51593438152376503</v>
      </c>
      <c r="G72" s="30">
        <v>0.56264296714504403</v>
      </c>
      <c r="H72" s="31"/>
      <c r="I72" s="31">
        <v>74.177000000000007</v>
      </c>
      <c r="J72" s="31">
        <v>52.002955946168299</v>
      </c>
      <c r="K72" s="31">
        <v>96.3510440538317</v>
      </c>
    </row>
    <row r="73" spans="2:11" thickBot="1" x14ac:dyDescent="0.25">
      <c r="B73" s="11"/>
      <c r="C73" s="17"/>
      <c r="D73" s="29" t="s">
        <v>10</v>
      </c>
      <c r="E73" s="30">
        <v>0.232300466752941</v>
      </c>
      <c r="F73" s="30">
        <v>0.21083836965791999</v>
      </c>
      <c r="G73" s="30">
        <v>0.25376256384796197</v>
      </c>
      <c r="H73" s="31"/>
      <c r="I73" s="31">
        <v>31.952000000000002</v>
      </c>
      <c r="J73" s="31">
        <v>21.2780172574532</v>
      </c>
      <c r="K73" s="31">
        <v>42.625982742546803</v>
      </c>
    </row>
    <row r="74" spans="2:11" thickBot="1" x14ac:dyDescent="0.25">
      <c r="B74" s="11"/>
      <c r="C74" s="17"/>
      <c r="D74" s="29" t="s">
        <v>11</v>
      </c>
      <c r="E74" s="30">
        <v>2.5664141450860101E-2</v>
      </c>
      <c r="F74" s="30">
        <v>9.9531045307130698E-3</v>
      </c>
      <c r="G74" s="30">
        <v>4.1375178371007099E-2</v>
      </c>
      <c r="H74" s="31"/>
      <c r="I74" s="31">
        <v>3.53</v>
      </c>
      <c r="J74" s="31">
        <v>0.535042808937787</v>
      </c>
      <c r="K74" s="31">
        <v>6.5249571910622102</v>
      </c>
    </row>
    <row r="75" spans="2:11" thickBot="1" x14ac:dyDescent="0.25">
      <c r="B75" s="11"/>
      <c r="C75" s="17"/>
      <c r="D75" s="32" t="s">
        <v>5</v>
      </c>
      <c r="E75" s="33">
        <f>SUM(E71:E74)</f>
        <v>1.0000000000000011</v>
      </c>
      <c r="F75" s="34"/>
      <c r="G75" s="34"/>
      <c r="H75" s="34"/>
      <c r="I75" s="35">
        <f>SUM(I71:I74)</f>
        <v>137.54600000000002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0.74203539179619993</v>
      </c>
      <c r="F77" s="30">
        <f>F71+F72</f>
        <v>0.689122639993199</v>
      </c>
      <c r="G77" s="30">
        <f>G71+G72</f>
        <v>0.79494814359919896</v>
      </c>
      <c r="H77" s="30"/>
      <c r="I77" s="31">
        <f>I71+I72</f>
        <v>102.06400000000001</v>
      </c>
      <c r="J77" s="31">
        <f>J71+J72</f>
        <v>73.464966801185298</v>
      </c>
      <c r="K77" s="31">
        <f>K71+K72</f>
        <v>130.6630331988147</v>
      </c>
    </row>
    <row r="78" spans="2:11" ht="19" thickBot="1" x14ac:dyDescent="0.25">
      <c r="B78" s="11"/>
      <c r="C78" s="47"/>
      <c r="D78" s="29" t="s">
        <v>14</v>
      </c>
      <c r="E78" s="30">
        <f>E71+E72</f>
        <v>0.74203539179619993</v>
      </c>
      <c r="F78" s="30">
        <f>F71+F72</f>
        <v>0.689122639993199</v>
      </c>
      <c r="G78" s="30">
        <f>G71+G72</f>
        <v>0.79494814359919896</v>
      </c>
      <c r="H78" s="30"/>
      <c r="I78" s="31">
        <f>I71+I72</f>
        <v>102.06400000000001</v>
      </c>
      <c r="J78" s="31">
        <f>J71+J72</f>
        <v>73.464966801185298</v>
      </c>
      <c r="K78" s="31">
        <f>K71+K72</f>
        <v>130.6630331988147</v>
      </c>
    </row>
    <row r="79" spans="2:11" ht="19" thickBot="1" x14ac:dyDescent="0.25">
      <c r="B79" s="11"/>
      <c r="C79" s="47"/>
      <c r="D79" s="29" t="s">
        <v>15</v>
      </c>
      <c r="E79" s="30">
        <f>E73+E74</f>
        <v>0.25796460820380107</v>
      </c>
      <c r="F79" s="30">
        <f>F73+F74</f>
        <v>0.22079147418863307</v>
      </c>
      <c r="G79" s="30">
        <f>G73+G74</f>
        <v>0.29513774221896905</v>
      </c>
      <c r="H79" s="30"/>
      <c r="I79" s="31">
        <f>I73+I74</f>
        <v>35.481999999999999</v>
      </c>
      <c r="J79" s="31">
        <f>J73+J74</f>
        <v>21.813060066390989</v>
      </c>
      <c r="K79" s="31">
        <f>K73+K74</f>
        <v>49.15093993360901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0.146590958661102</v>
      </c>
      <c r="F82" s="30">
        <v>0.12373736200563699</v>
      </c>
      <c r="G82" s="30">
        <v>0.16944455531656799</v>
      </c>
      <c r="H82" s="31"/>
      <c r="I82" s="43">
        <v>20.163</v>
      </c>
      <c r="J82" s="43">
        <v>15.376370753477401</v>
      </c>
      <c r="K82" s="43">
        <v>24.949629246522601</v>
      </c>
    </row>
    <row r="83" spans="2:11" thickBot="1" x14ac:dyDescent="0.25">
      <c r="B83" s="107"/>
      <c r="C83" s="30"/>
      <c r="D83" s="29" t="s">
        <v>8</v>
      </c>
      <c r="E83" s="30">
        <v>8.9264682360810199E-2</v>
      </c>
      <c r="F83" s="30">
        <v>7.4342976542944694E-2</v>
      </c>
      <c r="G83" s="30">
        <v>0.104186388178676</v>
      </c>
      <c r="H83" s="31"/>
      <c r="I83" s="43">
        <v>12.278</v>
      </c>
      <c r="J83" s="43">
        <v>8.3097424906983299</v>
      </c>
      <c r="K83" s="43">
        <v>16.246257509301699</v>
      </c>
    </row>
    <row r="84" spans="2:11" thickBot="1" x14ac:dyDescent="0.25">
      <c r="B84" s="107"/>
      <c r="C84" s="30"/>
      <c r="D84" s="29" t="s">
        <v>9</v>
      </c>
      <c r="E84" s="30">
        <v>0.20123449609585201</v>
      </c>
      <c r="F84" s="30">
        <v>0.18304219694569299</v>
      </c>
      <c r="G84" s="30">
        <v>0.21942679524601</v>
      </c>
      <c r="H84" s="31"/>
      <c r="I84" s="43">
        <v>27.678999999999998</v>
      </c>
      <c r="J84" s="43">
        <v>18.2396673987272</v>
      </c>
      <c r="K84" s="43">
        <v>37.118332601272797</v>
      </c>
    </row>
    <row r="85" spans="2:11" thickBot="1" x14ac:dyDescent="0.25">
      <c r="B85" s="107"/>
      <c r="C85" s="30"/>
      <c r="D85" s="29" t="s">
        <v>10</v>
      </c>
      <c r="E85" s="30">
        <v>0.19697410320910799</v>
      </c>
      <c r="F85" s="30">
        <v>0.164713380860077</v>
      </c>
      <c r="G85" s="30">
        <v>0.22923482555814001</v>
      </c>
      <c r="H85" s="31"/>
      <c r="I85" s="43">
        <v>27.093</v>
      </c>
      <c r="J85" s="43">
        <v>16.276841985493999</v>
      </c>
      <c r="K85" s="43">
        <v>37.909158014505998</v>
      </c>
    </row>
    <row r="86" spans="2:11" thickBot="1" x14ac:dyDescent="0.25">
      <c r="B86" s="107"/>
      <c r="C86" s="30"/>
      <c r="D86" s="29" t="s">
        <v>12</v>
      </c>
      <c r="E86" s="30">
        <v>0.36593575967312802</v>
      </c>
      <c r="F86" s="30">
        <v>0.33984309430267601</v>
      </c>
      <c r="G86" s="30">
        <v>0.39202842504357899</v>
      </c>
      <c r="H86" s="31"/>
      <c r="I86" s="43">
        <v>50.332999999999998</v>
      </c>
      <c r="J86" s="43">
        <v>36.455190403070304</v>
      </c>
      <c r="K86" s="43">
        <v>64.210809596929693</v>
      </c>
    </row>
    <row r="87" spans="2:11" thickBot="1" x14ac:dyDescent="0.25">
      <c r="B87" s="107"/>
      <c r="C87" s="30"/>
      <c r="D87" s="32" t="s">
        <v>5</v>
      </c>
      <c r="E87" s="33">
        <f>SUM(E82:E86)</f>
        <v>1.0000000000000002</v>
      </c>
      <c r="F87" s="34"/>
      <c r="G87" s="34"/>
      <c r="H87" s="34"/>
      <c r="I87" s="35">
        <f>SUM(I82:I86)</f>
        <v>137.54599999999999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0.2358556410219122</v>
      </c>
      <c r="F89" s="30">
        <f t="shared" ref="F89:G89" si="30">F82+F83</f>
        <v>0.1980803385485817</v>
      </c>
      <c r="G89" s="30">
        <f t="shared" si="30"/>
        <v>0.27363094349524397</v>
      </c>
      <c r="H89" s="17"/>
      <c r="I89" s="43">
        <f t="shared" ref="I89:K89" si="31">I82+I83</f>
        <v>32.441000000000003</v>
      </c>
      <c r="J89" s="43">
        <f t="shared" si="31"/>
        <v>23.686113244175729</v>
      </c>
      <c r="K89" s="108">
        <f t="shared" si="31"/>
        <v>41.195886755824304</v>
      </c>
    </row>
    <row r="90" spans="2:11" ht="19" thickBot="1" x14ac:dyDescent="0.25">
      <c r="B90" s="107"/>
      <c r="C90" s="47"/>
      <c r="D90" s="29" t="s">
        <v>14</v>
      </c>
      <c r="E90" s="30">
        <f>E82+E83+E84</f>
        <v>0.43709013711776423</v>
      </c>
      <c r="F90" s="30">
        <f t="shared" ref="F90:G90" si="32">F82+F83+F84</f>
        <v>0.38112253549427466</v>
      </c>
      <c r="G90" s="30">
        <f t="shared" si="32"/>
        <v>0.49305773874125397</v>
      </c>
      <c r="H90" s="17"/>
      <c r="I90" s="43">
        <f t="shared" ref="I90:K90" si="33">I82+I83+I84</f>
        <v>60.120000000000005</v>
      </c>
      <c r="J90" s="43">
        <f t="shared" si="33"/>
        <v>41.925780642902929</v>
      </c>
      <c r="K90" s="108">
        <f t="shared" si="33"/>
        <v>78.314219357097102</v>
      </c>
    </row>
    <row r="91" spans="2:11" ht="19" thickBot="1" x14ac:dyDescent="0.25">
      <c r="B91" s="107"/>
      <c r="C91" s="47"/>
      <c r="D91" s="29" t="s">
        <v>15</v>
      </c>
      <c r="E91" s="30">
        <f>E85+E86</f>
        <v>0.56290986288223599</v>
      </c>
      <c r="F91" s="30">
        <f t="shared" ref="F91:G91" si="34">F85+F86</f>
        <v>0.50455647516275304</v>
      </c>
      <c r="G91" s="30">
        <f t="shared" si="34"/>
        <v>0.62126325060171905</v>
      </c>
      <c r="H91" s="17"/>
      <c r="I91" s="43">
        <f t="shared" ref="I91:K91" si="35">I85+I86</f>
        <v>77.426000000000002</v>
      </c>
      <c r="J91" s="43">
        <f t="shared" si="35"/>
        <v>52.732032388564306</v>
      </c>
      <c r="K91" s="108">
        <f t="shared" si="35"/>
        <v>102.1199676114357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0.109556075785555</v>
      </c>
      <c r="F94" s="30">
        <v>9.0000085871226695E-2</v>
      </c>
      <c r="G94" s="30">
        <v>0.12911206569988401</v>
      </c>
      <c r="H94" s="31"/>
      <c r="I94" s="43">
        <v>15.069000000000001</v>
      </c>
      <c r="J94" s="43">
        <v>9.8593648708540087</v>
      </c>
      <c r="K94" s="43">
        <v>20.278635129146</v>
      </c>
    </row>
    <row r="95" spans="2:11" thickBot="1" x14ac:dyDescent="0.25">
      <c r="B95" s="11"/>
      <c r="C95" s="30"/>
      <c r="D95" s="29" t="s">
        <v>10</v>
      </c>
      <c r="E95" s="30">
        <v>0.50473296206360097</v>
      </c>
      <c r="F95" s="30">
        <v>0.47423634105576401</v>
      </c>
      <c r="G95" s="30">
        <v>0.53522958307143698</v>
      </c>
      <c r="H95" s="31"/>
      <c r="I95" s="43">
        <v>69.424000000000007</v>
      </c>
      <c r="J95" s="43">
        <v>50.342605017020098</v>
      </c>
      <c r="K95" s="43">
        <v>88.505394982979894</v>
      </c>
    </row>
    <row r="96" spans="2:11" thickBot="1" x14ac:dyDescent="0.25">
      <c r="B96" s="11"/>
      <c r="C96" s="30"/>
      <c r="D96" s="29" t="s">
        <v>12</v>
      </c>
      <c r="E96" s="30">
        <v>0.38571096215084399</v>
      </c>
      <c r="F96" s="30">
        <v>0.355642160066864</v>
      </c>
      <c r="G96" s="30">
        <v>0.41577976423482399</v>
      </c>
      <c r="H96" s="31"/>
      <c r="I96" s="43">
        <v>53.052999999999997</v>
      </c>
      <c r="J96" s="43">
        <v>35.587419176586799</v>
      </c>
      <c r="K96" s="43">
        <v>70.518580823413203</v>
      </c>
    </row>
    <row r="97" spans="2:11" thickBot="1" x14ac:dyDescent="0.25">
      <c r="B97" s="11"/>
      <c r="C97" s="30"/>
      <c r="D97" s="32" t="s">
        <v>5</v>
      </c>
      <c r="E97" s="33">
        <f>SUM(E94:E96)</f>
        <v>1</v>
      </c>
      <c r="F97" s="34"/>
      <c r="G97" s="34"/>
      <c r="H97" s="34"/>
      <c r="I97" s="35">
        <f>SUM(I94:I96)</f>
        <v>137.54599999999999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0.109556075785555</v>
      </c>
      <c r="F99" s="30">
        <f t="shared" ref="F99:G99" si="36">F94</f>
        <v>9.0000085871226695E-2</v>
      </c>
      <c r="G99" s="30">
        <f t="shared" si="36"/>
        <v>0.12911206569988401</v>
      </c>
      <c r="H99" s="17"/>
      <c r="I99" s="43">
        <f t="shared" ref="I99:K99" si="37">I94</f>
        <v>15.069000000000001</v>
      </c>
      <c r="J99" s="43">
        <f t="shared" si="37"/>
        <v>9.8593648708540087</v>
      </c>
      <c r="K99" s="43">
        <f t="shared" si="37"/>
        <v>20.278635129146</v>
      </c>
    </row>
    <row r="100" spans="2:11" ht="19" thickBot="1" x14ac:dyDescent="0.25">
      <c r="B100" s="11"/>
      <c r="C100" s="42"/>
      <c r="D100" s="29" t="s">
        <v>14</v>
      </c>
      <c r="E100" s="30">
        <f>E94</f>
        <v>0.109556075785555</v>
      </c>
      <c r="F100" s="30">
        <f t="shared" ref="F100:G100" si="38">F94</f>
        <v>9.0000085871226695E-2</v>
      </c>
      <c r="G100" s="30">
        <f t="shared" si="38"/>
        <v>0.12911206569988401</v>
      </c>
      <c r="H100" s="17"/>
      <c r="I100" s="43">
        <f t="shared" ref="I100:K100" si="39">I94</f>
        <v>15.069000000000001</v>
      </c>
      <c r="J100" s="43">
        <f t="shared" si="39"/>
        <v>9.8593648708540087</v>
      </c>
      <c r="K100" s="43">
        <f t="shared" si="39"/>
        <v>20.278635129146</v>
      </c>
    </row>
    <row r="101" spans="2:11" ht="19" thickBot="1" x14ac:dyDescent="0.25">
      <c r="B101" s="11"/>
      <c r="C101" s="47"/>
      <c r="D101" s="29" t="s">
        <v>15</v>
      </c>
      <c r="E101" s="30">
        <f>E95+E96</f>
        <v>0.89044392421444496</v>
      </c>
      <c r="F101" s="30">
        <f t="shared" ref="F101:G101" si="40">F95+F96</f>
        <v>0.82987850112262795</v>
      </c>
      <c r="G101" s="30">
        <f t="shared" si="40"/>
        <v>0.95100934730626097</v>
      </c>
      <c r="H101" s="17"/>
      <c r="I101" s="43">
        <f t="shared" ref="I101:K101" si="41">I95+I96</f>
        <v>122.477</v>
      </c>
      <c r="J101" s="43">
        <f t="shared" si="41"/>
        <v>85.930024193606897</v>
      </c>
      <c r="K101" s="43">
        <f t="shared" si="41"/>
        <v>159.02397580639308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4.93653032440056E-3</v>
      </c>
      <c r="F104" s="30">
        <v>1.3775658325824601E-3</v>
      </c>
      <c r="G104" s="30">
        <v>8.49549481621867E-3</v>
      </c>
      <c r="H104" s="31"/>
      <c r="I104" s="43">
        <v>0.67900000000000005</v>
      </c>
      <c r="J104" s="43">
        <v>0.221013919981249</v>
      </c>
      <c r="K104" s="43">
        <v>1.1369860800187501</v>
      </c>
    </row>
    <row r="105" spans="2:11" thickBot="1" x14ac:dyDescent="0.25">
      <c r="B105" s="107"/>
      <c r="C105" s="17"/>
      <c r="D105" s="29" t="s">
        <v>8</v>
      </c>
      <c r="E105" s="30">
        <v>2.6660171869774499E-2</v>
      </c>
      <c r="F105" s="30">
        <v>1.97530321369533E-2</v>
      </c>
      <c r="G105" s="30">
        <v>3.3567311602595698E-2</v>
      </c>
      <c r="H105" s="31"/>
      <c r="I105" s="43">
        <v>3.6669999999999998</v>
      </c>
      <c r="J105" s="43">
        <v>2.38276279609609</v>
      </c>
      <c r="K105" s="43">
        <v>4.9512372039039096</v>
      </c>
    </row>
    <row r="106" spans="2:11" thickBot="1" x14ac:dyDescent="0.25">
      <c r="B106" s="107"/>
      <c r="C106" s="17"/>
      <c r="D106" s="29" t="s">
        <v>10</v>
      </c>
      <c r="E106" s="30">
        <v>0.96840329780582501</v>
      </c>
      <c r="F106" s="30">
        <v>0.96055452725149804</v>
      </c>
      <c r="G106" s="30">
        <v>0.97625206836015199</v>
      </c>
      <c r="H106" s="31"/>
      <c r="I106" s="43">
        <v>133.19999999999999</v>
      </c>
      <c r="J106" s="43">
        <v>93.983636388872796</v>
      </c>
      <c r="K106" s="43">
        <v>172.416363611127</v>
      </c>
    </row>
    <row r="107" spans="2:11" thickBot="1" x14ac:dyDescent="0.25">
      <c r="B107" s="107"/>
      <c r="C107" s="17"/>
      <c r="D107" s="32" t="s">
        <v>5</v>
      </c>
      <c r="E107" s="33">
        <f>SUM(E104:E106)</f>
        <v>1</v>
      </c>
      <c r="F107" s="34"/>
      <c r="G107" s="34"/>
      <c r="H107" s="34"/>
      <c r="I107" s="35">
        <f>SUM(I104:I106)</f>
        <v>137.54599999999999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3.1596702194175055E-2</v>
      </c>
      <c r="F109" s="30">
        <f>F104+F105</f>
        <v>2.1130597969535758E-2</v>
      </c>
      <c r="G109" s="30">
        <f>G104+G105</f>
        <v>4.2062806418814366E-2</v>
      </c>
      <c r="H109" s="17"/>
      <c r="I109" s="43">
        <f>I104+I105</f>
        <v>4.3460000000000001</v>
      </c>
      <c r="J109" s="43">
        <f>J104+J105</f>
        <v>2.6037767160773391</v>
      </c>
      <c r="K109" s="108">
        <f>K104+K105</f>
        <v>6.0882232839226598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3.1596702194175055E-2</v>
      </c>
      <c r="F110" s="30">
        <f>F104+F105</f>
        <v>2.1130597969535758E-2</v>
      </c>
      <c r="G110" s="30">
        <f>G104+G105</f>
        <v>4.2062806418814366E-2</v>
      </c>
      <c r="H110" s="17"/>
      <c r="I110" s="43">
        <f>I104+I105</f>
        <v>4.3460000000000001</v>
      </c>
      <c r="J110" s="43">
        <f>J104+J105</f>
        <v>2.6037767160773391</v>
      </c>
      <c r="K110" s="108">
        <f>K104+K105</f>
        <v>6.0882232839226598</v>
      </c>
    </row>
    <row r="111" spans="2:11" ht="19" thickBot="1" x14ac:dyDescent="0.25">
      <c r="B111" s="107"/>
      <c r="C111" s="47"/>
      <c r="D111" s="29" t="s">
        <v>15</v>
      </c>
      <c r="E111" s="30">
        <f>E106</f>
        <v>0.96840329780582501</v>
      </c>
      <c r="F111" s="30">
        <f>F106</f>
        <v>0.96055452725149804</v>
      </c>
      <c r="G111" s="30">
        <f>G106</f>
        <v>0.97625206836015199</v>
      </c>
      <c r="H111" s="17"/>
      <c r="I111" s="43">
        <f>I106</f>
        <v>133.19999999999999</v>
      </c>
      <c r="J111" s="43">
        <f>J106</f>
        <v>93.983636388872796</v>
      </c>
      <c r="K111" s="108">
        <f>K106</f>
        <v>172.416363611127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97B8E-ADFD-924E-AF23-BC78E394ACC5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38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7.9604850221903806E-2</v>
      </c>
      <c r="F9" s="30">
        <v>6.8633412519019693E-2</v>
      </c>
      <c r="G9" s="30">
        <v>9.0576287924787793E-2</v>
      </c>
      <c r="H9" s="31"/>
      <c r="I9" s="31">
        <v>28.663</v>
      </c>
      <c r="J9" s="31">
        <v>23.426314319647201</v>
      </c>
      <c r="K9" s="31">
        <v>33.899685680352796</v>
      </c>
    </row>
    <row r="10" spans="2:11" ht="17" customHeight="1" thickBot="1" x14ac:dyDescent="0.25">
      <c r="B10" s="41"/>
      <c r="C10" s="42"/>
      <c r="D10" s="29" t="s">
        <v>8</v>
      </c>
      <c r="E10" s="30">
        <v>0.17211566768314701</v>
      </c>
      <c r="F10" s="30">
        <v>0.155869327235102</v>
      </c>
      <c r="G10" s="30">
        <v>0.188362008131192</v>
      </c>
      <c r="H10" s="31"/>
      <c r="I10" s="31">
        <v>61.972999999999999</v>
      </c>
      <c r="J10" s="31">
        <v>51.884382057954198</v>
      </c>
      <c r="K10" s="31">
        <v>72.0616179420458</v>
      </c>
    </row>
    <row r="11" spans="2:11" ht="17" customHeight="1" thickBot="1" x14ac:dyDescent="0.25">
      <c r="B11" s="41"/>
      <c r="C11" s="42"/>
      <c r="D11" s="29" t="s">
        <v>9</v>
      </c>
      <c r="E11" s="30">
        <v>0.47599606738764599</v>
      </c>
      <c r="F11" s="30">
        <v>0.45452103106879399</v>
      </c>
      <c r="G11" s="30">
        <v>0.497471103706497</v>
      </c>
      <c r="H11" s="31"/>
      <c r="I11" s="31">
        <v>171.39</v>
      </c>
      <c r="J11" s="31">
        <v>150.00626584636802</v>
      </c>
      <c r="K11" s="31">
        <v>192.77373415363198</v>
      </c>
    </row>
    <row r="12" spans="2:11" ht="17" customHeight="1" thickBot="1" x14ac:dyDescent="0.25">
      <c r="B12" s="41"/>
      <c r="C12" s="42"/>
      <c r="D12" s="29" t="s">
        <v>10</v>
      </c>
      <c r="E12" s="30">
        <v>0.130376097715419</v>
      </c>
      <c r="F12" s="30">
        <v>0.11618453808422299</v>
      </c>
      <c r="G12" s="30">
        <v>0.144567657346614</v>
      </c>
      <c r="H12" s="31"/>
      <c r="I12" s="31">
        <v>46.944000000000003</v>
      </c>
      <c r="J12" s="31">
        <v>40.3715892707188</v>
      </c>
      <c r="K12" s="31">
        <v>53.516410729281198</v>
      </c>
    </row>
    <row r="13" spans="2:11" ht="17" customHeight="1" thickBot="1" x14ac:dyDescent="0.25">
      <c r="B13" s="41"/>
      <c r="C13" s="42"/>
      <c r="D13" s="29" t="s">
        <v>11</v>
      </c>
      <c r="E13" s="30">
        <v>0.141649031010981</v>
      </c>
      <c r="F13" s="30">
        <v>0.124841691603417</v>
      </c>
      <c r="G13" s="30">
        <v>0.15845637041854599</v>
      </c>
      <c r="H13" s="31"/>
      <c r="I13" s="31">
        <v>51.003</v>
      </c>
      <c r="J13" s="31">
        <v>43.474465217832304</v>
      </c>
      <c r="K13" s="31">
        <v>58.531534782167697</v>
      </c>
    </row>
    <row r="14" spans="2:11" ht="17" customHeight="1" thickBot="1" x14ac:dyDescent="0.25">
      <c r="B14" s="41"/>
      <c r="C14" s="42"/>
      <c r="D14" s="29" t="s">
        <v>12</v>
      </c>
      <c r="E14" s="30">
        <v>2.5828598090350097E-4</v>
      </c>
      <c r="F14" s="30">
        <v>-6.5021056384963701E-5</v>
      </c>
      <c r="G14" s="30">
        <v>5.8159301819196599E-4</v>
      </c>
      <c r="H14" s="31"/>
      <c r="I14" s="31">
        <v>9.2999999999999999E-2</v>
      </c>
      <c r="J14" s="31">
        <v>-2.30277816979634E-2</v>
      </c>
      <c r="K14" s="31">
        <v>0.20902778169796302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1.0000000000000004</v>
      </c>
      <c r="F15" s="34"/>
      <c r="G15" s="34"/>
      <c r="H15" s="34"/>
      <c r="I15" s="35">
        <f>SUM(I9:I14)</f>
        <v>360.06599999999997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0.25172051790505079</v>
      </c>
      <c r="F17" s="30">
        <f t="shared" ref="F17:G17" si="0">F9+F10</f>
        <v>0.22450273975412169</v>
      </c>
      <c r="G17" s="30">
        <f t="shared" si="0"/>
        <v>0.27893829605597981</v>
      </c>
      <c r="H17" s="30"/>
      <c r="I17" s="38">
        <f>I9+I10</f>
        <v>90.635999999999996</v>
      </c>
      <c r="J17" s="38">
        <f t="shared" ref="J17:K17" si="1">J9+J10</f>
        <v>75.310696377601403</v>
      </c>
      <c r="K17" s="38">
        <f t="shared" si="1"/>
        <v>105.96130362239859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0.72771658529269678</v>
      </c>
      <c r="F18" s="30">
        <f t="shared" ref="F18:G18" si="2">F9+F10+F11</f>
        <v>0.67902377082291565</v>
      </c>
      <c r="G18" s="30">
        <f t="shared" si="2"/>
        <v>0.7764093997624768</v>
      </c>
      <c r="H18" s="30"/>
      <c r="I18" s="38">
        <f>I9+I10+I11</f>
        <v>262.02599999999995</v>
      </c>
      <c r="J18" s="38">
        <f t="shared" ref="J18:K18" si="3">J9+J10+J11</f>
        <v>225.31696222396943</v>
      </c>
      <c r="K18" s="38">
        <f t="shared" si="3"/>
        <v>298.73503777603059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0.27228341470730349</v>
      </c>
      <c r="F19" s="30">
        <f t="shared" ref="F19:G19" si="4">F12+F13+F14</f>
        <v>0.24096120863125503</v>
      </c>
      <c r="G19" s="30">
        <f t="shared" si="4"/>
        <v>0.30360562078335196</v>
      </c>
      <c r="H19" s="30"/>
      <c r="I19" s="38">
        <f>I12+I13+I14</f>
        <v>98.04</v>
      </c>
      <c r="J19" s="38">
        <f t="shared" ref="J19:K19" si="5">J12+J13+J14</f>
        <v>83.823026706853142</v>
      </c>
      <c r="K19" s="38">
        <f t="shared" si="5"/>
        <v>112.25697329314686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0.207114806729877</v>
      </c>
      <c r="F22" s="30">
        <v>0.18149127704318699</v>
      </c>
      <c r="G22" s="30">
        <v>0.23273833641656799</v>
      </c>
      <c r="H22" s="31"/>
      <c r="I22" s="43">
        <v>74.575000000000003</v>
      </c>
      <c r="J22" s="43">
        <v>61.560260907566594</v>
      </c>
      <c r="K22" s="43">
        <v>87.589739092433305</v>
      </c>
    </row>
    <row r="23" spans="2:15" ht="17" customHeight="1" thickBot="1" x14ac:dyDescent="0.25">
      <c r="B23" s="78"/>
      <c r="D23" s="29" t="s">
        <v>8</v>
      </c>
      <c r="E23" s="30">
        <v>0.12720445696066801</v>
      </c>
      <c r="F23" s="30">
        <v>0.111080190238736</v>
      </c>
      <c r="G23" s="30">
        <v>0.14332872368260099</v>
      </c>
      <c r="H23" s="31"/>
      <c r="I23" s="43">
        <v>45.802</v>
      </c>
      <c r="J23" s="43">
        <v>37.451319762485596</v>
      </c>
      <c r="K23" s="43">
        <v>54.152680237514403</v>
      </c>
    </row>
    <row r="24" spans="2:15" ht="17" customHeight="1" thickBot="1" x14ac:dyDescent="0.25">
      <c r="B24" s="78"/>
      <c r="D24" s="29" t="s">
        <v>9</v>
      </c>
      <c r="E24" s="30">
        <v>0.291071636866574</v>
      </c>
      <c r="F24" s="30">
        <v>0.267489394840075</v>
      </c>
      <c r="G24" s="30">
        <v>0.314653878893073</v>
      </c>
      <c r="H24" s="31"/>
      <c r="I24" s="43">
        <v>104.80500000000001</v>
      </c>
      <c r="J24" s="43">
        <v>89.541091049889701</v>
      </c>
      <c r="K24" s="43">
        <v>120.06890895011</v>
      </c>
    </row>
    <row r="25" spans="2:15" ht="17" customHeight="1" thickBot="1" x14ac:dyDescent="0.25">
      <c r="B25" s="78"/>
      <c r="D25" s="29" t="s">
        <v>10</v>
      </c>
      <c r="E25" s="30">
        <v>0.13122038737342601</v>
      </c>
      <c r="F25" s="30">
        <v>0.115422640063126</v>
      </c>
      <c r="G25" s="30">
        <v>0.14701813468372599</v>
      </c>
      <c r="H25" s="31"/>
      <c r="I25" s="43">
        <v>47.247999999999998</v>
      </c>
      <c r="J25" s="43">
        <v>39.9297468762568</v>
      </c>
      <c r="K25" s="43">
        <v>54.566253123743195</v>
      </c>
    </row>
    <row r="26" spans="2:15" ht="17" customHeight="1" thickBot="1" x14ac:dyDescent="0.25">
      <c r="B26" s="78"/>
      <c r="D26" s="29" t="s">
        <v>11</v>
      </c>
      <c r="E26" s="30">
        <v>0.189548582759827</v>
      </c>
      <c r="F26" s="30">
        <v>0.16850914287777599</v>
      </c>
      <c r="G26" s="30">
        <v>0.21058802264187801</v>
      </c>
      <c r="H26" s="31"/>
      <c r="I26" s="43">
        <v>68.25</v>
      </c>
      <c r="J26" s="43">
        <v>58.2434074425341</v>
      </c>
      <c r="K26" s="43">
        <v>78.256592557465908</v>
      </c>
    </row>
    <row r="27" spans="2:15" ht="17" customHeight="1" thickBot="1" x14ac:dyDescent="0.25">
      <c r="B27" s="78"/>
      <c r="D27" s="29" t="s">
        <v>12</v>
      </c>
      <c r="E27" s="30">
        <v>5.3840129309626603E-2</v>
      </c>
      <c r="F27" s="30">
        <v>4.3638902428205603E-2</v>
      </c>
      <c r="G27" s="30">
        <v>6.4041356191047505E-2</v>
      </c>
      <c r="H27" s="31"/>
      <c r="I27" s="43">
        <v>19.385999999999999</v>
      </c>
      <c r="J27" s="43">
        <v>15.622480045409</v>
      </c>
      <c r="K27" s="43">
        <v>23.149519954591</v>
      </c>
    </row>
    <row r="28" spans="2:15" ht="17" customHeight="1" thickBot="1" x14ac:dyDescent="0.25">
      <c r="B28" s="78"/>
      <c r="D28" s="32" t="s">
        <v>5</v>
      </c>
      <c r="E28" s="33">
        <f>SUM(E22:E27)</f>
        <v>0.99999999999999856</v>
      </c>
      <c r="F28" s="34"/>
      <c r="G28" s="34"/>
      <c r="H28" s="34"/>
      <c r="I28" s="35">
        <f>SUM(I22:I27)</f>
        <v>360.06600000000003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0.33431926369054499</v>
      </c>
      <c r="F30" s="30">
        <f t="shared" ref="F30:G30" si="6">F22+F23</f>
        <v>0.29257146728192296</v>
      </c>
      <c r="G30" s="30">
        <f t="shared" si="6"/>
        <v>0.37606706009916901</v>
      </c>
      <c r="H30" s="30"/>
      <c r="I30" s="38">
        <f>I22+I23</f>
        <v>120.37700000000001</v>
      </c>
      <c r="J30" s="38">
        <f t="shared" ref="J30:K30" si="7">J22+J23</f>
        <v>99.011580670052183</v>
      </c>
      <c r="K30" s="38">
        <f t="shared" si="7"/>
        <v>141.74241932994772</v>
      </c>
    </row>
    <row r="31" spans="2:15" ht="17" customHeight="1" thickBot="1" x14ac:dyDescent="0.25">
      <c r="B31" s="78"/>
      <c r="D31" s="29" t="s">
        <v>14</v>
      </c>
      <c r="E31" s="30">
        <f>E22+E23+E24</f>
        <v>0.62539090055711899</v>
      </c>
      <c r="F31" s="30">
        <f t="shared" ref="F31:G31" si="8">F22+F23+F24</f>
        <v>0.56006086212199802</v>
      </c>
      <c r="G31" s="30">
        <f t="shared" si="8"/>
        <v>0.69072093899224196</v>
      </c>
      <c r="H31" s="30"/>
      <c r="I31" s="38">
        <f>I22+I23+I24</f>
        <v>225.18200000000002</v>
      </c>
      <c r="J31" s="38">
        <f t="shared" ref="J31:K31" si="9">J22+J23+J24</f>
        <v>188.55267171994188</v>
      </c>
      <c r="K31" s="38">
        <f t="shared" si="9"/>
        <v>261.81132828005775</v>
      </c>
    </row>
    <row r="32" spans="2:15" ht="17" customHeight="1" thickBot="1" x14ac:dyDescent="0.25">
      <c r="B32" s="78"/>
      <c r="D32" s="29" t="s">
        <v>15</v>
      </c>
      <c r="E32" s="30">
        <f>E25+E26+E27</f>
        <v>0.37460909944287962</v>
      </c>
      <c r="F32" s="30">
        <f t="shared" ref="F32:G32" si="10">F25+F26+F27</f>
        <v>0.32757068536910761</v>
      </c>
      <c r="G32" s="30">
        <f t="shared" si="10"/>
        <v>0.42164751351665147</v>
      </c>
      <c r="H32" s="30"/>
      <c r="I32" s="38">
        <f>I25+I26+I27</f>
        <v>134.88399999999999</v>
      </c>
      <c r="J32" s="38">
        <f t="shared" ref="J32:K32" si="11">J25+J26+J27</f>
        <v>113.7956343641999</v>
      </c>
      <c r="K32" s="38">
        <f t="shared" si="11"/>
        <v>155.97236563580012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7.7341376303233303E-2</v>
      </c>
      <c r="F35" s="30">
        <v>5.8699257419898399E-2</v>
      </c>
      <c r="G35" s="30">
        <v>9.5983495186568193E-2</v>
      </c>
      <c r="H35" s="31"/>
      <c r="I35" s="43">
        <v>27.847999999999999</v>
      </c>
      <c r="J35" s="43">
        <v>20.749585555003502</v>
      </c>
      <c r="K35" s="43">
        <v>34.946414444996499</v>
      </c>
    </row>
    <row r="36" spans="2:11" thickBot="1" x14ac:dyDescent="0.25">
      <c r="B36" s="11"/>
      <c r="C36" s="17"/>
      <c r="D36" s="29" t="s">
        <v>8</v>
      </c>
      <c r="E36" s="30">
        <v>0.13290618942082799</v>
      </c>
      <c r="F36" s="30">
        <v>0.111236442243629</v>
      </c>
      <c r="G36" s="30">
        <v>0.15457593659802801</v>
      </c>
      <c r="H36" s="31"/>
      <c r="I36" s="43">
        <v>47.854999999999997</v>
      </c>
      <c r="J36" s="43">
        <v>37.957212917265004</v>
      </c>
      <c r="K36" s="43">
        <v>57.752787082734997</v>
      </c>
    </row>
    <row r="37" spans="2:11" thickBot="1" x14ac:dyDescent="0.25">
      <c r="B37" s="11"/>
      <c r="C37" s="17"/>
      <c r="D37" s="29" t="s">
        <v>9</v>
      </c>
      <c r="E37" s="30">
        <v>0.20442363344497999</v>
      </c>
      <c r="F37" s="30">
        <v>0.17846728929856601</v>
      </c>
      <c r="G37" s="30">
        <v>0.230379977591393</v>
      </c>
      <c r="H37" s="31"/>
      <c r="I37" s="43">
        <v>73.605999999999995</v>
      </c>
      <c r="J37" s="43">
        <v>60.217708838707601</v>
      </c>
      <c r="K37" s="43">
        <v>86.99429116129231</v>
      </c>
    </row>
    <row r="38" spans="2:11" thickBot="1" x14ac:dyDescent="0.25">
      <c r="B38" s="11"/>
      <c r="C38" s="17"/>
      <c r="D38" s="29" t="s">
        <v>10</v>
      </c>
      <c r="E38" s="30">
        <v>0.58532880083095895</v>
      </c>
      <c r="F38" s="30">
        <v>0.54549589633789197</v>
      </c>
      <c r="G38" s="30">
        <v>0.62516170532402604</v>
      </c>
      <c r="H38" s="31"/>
      <c r="I38" s="43">
        <v>210.75700000000001</v>
      </c>
      <c r="J38" s="43">
        <v>184.378072584877</v>
      </c>
      <c r="K38" s="43">
        <v>237.13592741512301</v>
      </c>
    </row>
    <row r="39" spans="2:11" thickBot="1" x14ac:dyDescent="0.25">
      <c r="B39" s="11"/>
      <c r="C39" s="17"/>
      <c r="D39" s="32" t="s">
        <v>5</v>
      </c>
      <c r="E39" s="33">
        <f>SUM(E35:E38)</f>
        <v>1.0000000000000002</v>
      </c>
      <c r="F39" s="34"/>
      <c r="G39" s="34"/>
      <c r="H39" s="34"/>
      <c r="I39" s="35">
        <f>SUM(I35:I38)</f>
        <v>360.06600000000003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0.21024756572406128</v>
      </c>
      <c r="F41" s="30">
        <f t="shared" ref="F41:G41" si="12">F35+F36</f>
        <v>0.1699356996635274</v>
      </c>
      <c r="G41" s="30">
        <f t="shared" si="12"/>
        <v>0.25055943178459622</v>
      </c>
      <c r="H41" s="17"/>
      <c r="I41" s="43">
        <f t="shared" ref="I41:K41" si="13">I35+I36</f>
        <v>75.703000000000003</v>
      </c>
      <c r="J41" s="43">
        <f t="shared" si="13"/>
        <v>58.706798472268503</v>
      </c>
      <c r="K41" s="43">
        <f t="shared" si="13"/>
        <v>92.699201527731503</v>
      </c>
    </row>
    <row r="42" spans="2:11" ht="19" thickBot="1" x14ac:dyDescent="0.25">
      <c r="B42" s="11"/>
      <c r="C42" s="47"/>
      <c r="D42" s="29" t="s">
        <v>14</v>
      </c>
      <c r="E42" s="30">
        <f>E35+E36+E37</f>
        <v>0.41467119916904127</v>
      </c>
      <c r="F42" s="30">
        <f t="shared" ref="F42:G42" si="14">F35+F36+F37</f>
        <v>0.34840298896209343</v>
      </c>
      <c r="G42" s="30">
        <f t="shared" si="14"/>
        <v>0.48093940937598922</v>
      </c>
      <c r="H42" s="17"/>
      <c r="I42" s="43">
        <f t="shared" ref="I42:K42" si="15">I35+I36+I37</f>
        <v>149.309</v>
      </c>
      <c r="J42" s="43">
        <f t="shared" si="15"/>
        <v>118.92450731097611</v>
      </c>
      <c r="K42" s="43">
        <f t="shared" si="15"/>
        <v>179.6934926890238</v>
      </c>
    </row>
    <row r="43" spans="2:11" ht="19" thickBot="1" x14ac:dyDescent="0.25">
      <c r="B43" s="11"/>
      <c r="C43" s="47"/>
      <c r="D43" s="29" t="s">
        <v>15</v>
      </c>
      <c r="E43" s="30">
        <f>E38</f>
        <v>0.58532880083095895</v>
      </c>
      <c r="F43" s="30">
        <f t="shared" ref="F43:G43" si="16">F38</f>
        <v>0.54549589633789197</v>
      </c>
      <c r="G43" s="30">
        <f t="shared" si="16"/>
        <v>0.62516170532402604</v>
      </c>
      <c r="H43" s="17"/>
      <c r="I43" s="43">
        <f t="shared" ref="I43:K43" si="17">I38</f>
        <v>210.75700000000001</v>
      </c>
      <c r="J43" s="43">
        <f t="shared" si="17"/>
        <v>184.378072584877</v>
      </c>
      <c r="K43" s="43">
        <f t="shared" si="17"/>
        <v>237.13592741512301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9.2894080529680706E-2</v>
      </c>
      <c r="F46" s="30">
        <v>8.4270009819585295E-2</v>
      </c>
      <c r="G46" s="30">
        <v>0.10151815123977601</v>
      </c>
      <c r="H46" s="31"/>
      <c r="I46" s="43">
        <v>33.448</v>
      </c>
      <c r="J46" s="43">
        <v>28.158205168458199</v>
      </c>
      <c r="K46" s="43">
        <v>38.737794831541805</v>
      </c>
    </row>
    <row r="47" spans="2:11" thickBot="1" x14ac:dyDescent="0.25">
      <c r="B47" s="11"/>
      <c r="C47" s="17"/>
      <c r="D47" s="29" t="s">
        <v>8</v>
      </c>
      <c r="E47" s="30">
        <v>3.2818983186415802E-2</v>
      </c>
      <c r="F47" s="30">
        <v>2.7973925039324801E-2</v>
      </c>
      <c r="G47" s="30">
        <v>3.7664041333506898E-2</v>
      </c>
      <c r="H47" s="31"/>
      <c r="I47" s="43">
        <v>11.817</v>
      </c>
      <c r="J47" s="43">
        <v>9.3636978666459001</v>
      </c>
      <c r="K47" s="43">
        <v>14.2703021333541</v>
      </c>
    </row>
    <row r="48" spans="2:11" thickBot="1" x14ac:dyDescent="0.25">
      <c r="B48" s="11"/>
      <c r="C48" s="17"/>
      <c r="D48" s="29" t="s">
        <v>9</v>
      </c>
      <c r="E48" s="30">
        <v>0.21583543017113499</v>
      </c>
      <c r="F48" s="30">
        <v>0.20334523740671701</v>
      </c>
      <c r="G48" s="30">
        <v>0.228325622935553</v>
      </c>
      <c r="H48" s="31"/>
      <c r="I48" s="43">
        <v>77.715000000000003</v>
      </c>
      <c r="J48" s="43">
        <v>67.2614172525615</v>
      </c>
      <c r="K48" s="43">
        <v>88.168582747438506</v>
      </c>
    </row>
    <row r="49" spans="2:11" thickBot="1" x14ac:dyDescent="0.25">
      <c r="B49" s="11"/>
      <c r="C49" s="17"/>
      <c r="D49" s="29" t="s">
        <v>10</v>
      </c>
      <c r="E49" s="30">
        <v>0.314109080002</v>
      </c>
      <c r="F49" s="30">
        <v>0.30410344767335401</v>
      </c>
      <c r="G49" s="30">
        <v>0.32411471233064498</v>
      </c>
      <c r="H49" s="31"/>
      <c r="I49" s="43">
        <v>113.1</v>
      </c>
      <c r="J49" s="43">
        <v>99.884026727667191</v>
      </c>
      <c r="K49" s="43">
        <v>126.315973272333</v>
      </c>
    </row>
    <row r="50" spans="2:11" thickBot="1" x14ac:dyDescent="0.25">
      <c r="B50" s="11"/>
      <c r="C50" s="17"/>
      <c r="D50" s="29" t="s">
        <v>11</v>
      </c>
      <c r="E50" s="30">
        <v>0.31661695355851399</v>
      </c>
      <c r="F50" s="30">
        <v>0.297716961243227</v>
      </c>
      <c r="G50" s="30">
        <v>0.33551694587380099</v>
      </c>
      <c r="H50" s="31"/>
      <c r="I50" s="43">
        <v>114.003</v>
      </c>
      <c r="J50" s="43">
        <v>101.142506400502</v>
      </c>
      <c r="K50" s="43">
        <v>126.863493599498</v>
      </c>
    </row>
    <row r="51" spans="2:11" thickBot="1" x14ac:dyDescent="0.25">
      <c r="B51" s="11"/>
      <c r="C51" s="17"/>
      <c r="D51" s="29" t="s">
        <v>12</v>
      </c>
      <c r="E51" s="30">
        <v>2.7725472552254299E-2</v>
      </c>
      <c r="F51" s="30">
        <v>2.40852909473332E-2</v>
      </c>
      <c r="G51" s="30">
        <v>3.1365654157175397E-2</v>
      </c>
      <c r="H51" s="31"/>
      <c r="I51" s="43">
        <v>9.9830000000000005</v>
      </c>
      <c r="J51" s="43">
        <v>8.191005910389169</v>
      </c>
      <c r="K51" s="43">
        <v>11.7749940896108</v>
      </c>
    </row>
    <row r="52" spans="2:11" ht="19" thickBot="1" x14ac:dyDescent="0.25">
      <c r="B52" s="11"/>
      <c r="C52" s="40"/>
      <c r="D52" s="32" t="s">
        <v>5</v>
      </c>
      <c r="E52" s="33">
        <f>SUM(E46:E51)</f>
        <v>0.99999999999999989</v>
      </c>
      <c r="F52" s="34"/>
      <c r="G52" s="34"/>
      <c r="H52" s="34"/>
      <c r="I52" s="35">
        <f>SUM(I46:I51)</f>
        <v>360.06599999999997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0.1257130637160965</v>
      </c>
      <c r="F54" s="30">
        <f t="shared" ref="F54:G54" si="18">F46+F47</f>
        <v>0.1122439348589101</v>
      </c>
      <c r="G54" s="30">
        <f t="shared" si="18"/>
        <v>0.1391821925732829</v>
      </c>
      <c r="H54" s="30"/>
      <c r="I54" s="38">
        <f>I46+I47</f>
        <v>45.265000000000001</v>
      </c>
      <c r="J54" s="38">
        <f t="shared" ref="J54:K54" si="19">J46+J47</f>
        <v>37.521903035104103</v>
      </c>
      <c r="K54" s="38">
        <f t="shared" si="19"/>
        <v>53.008096964895906</v>
      </c>
    </row>
    <row r="55" spans="2:11" ht="19" thickBot="1" x14ac:dyDescent="0.25">
      <c r="B55" s="11"/>
      <c r="C55" s="47"/>
      <c r="D55" s="29" t="s">
        <v>14</v>
      </c>
      <c r="E55" s="30">
        <f>E46+E47+E48</f>
        <v>0.34154849388723152</v>
      </c>
      <c r="F55" s="30">
        <f t="shared" ref="F55:G55" si="20">F46+F47+F48</f>
        <v>0.3155891722656271</v>
      </c>
      <c r="G55" s="30">
        <f t="shared" si="20"/>
        <v>0.36750781550883593</v>
      </c>
      <c r="H55" s="30"/>
      <c r="I55" s="38">
        <f>I46+I47+I48</f>
        <v>122.98</v>
      </c>
      <c r="J55" s="38">
        <f t="shared" ref="J55:K55" si="21">J46+J47+J48</f>
        <v>104.7833202876656</v>
      </c>
      <c r="K55" s="38">
        <f t="shared" si="21"/>
        <v>141.17667971233442</v>
      </c>
    </row>
    <row r="56" spans="2:11" ht="19" thickBot="1" x14ac:dyDescent="0.25">
      <c r="B56" s="11"/>
      <c r="C56" s="47"/>
      <c r="D56" s="29" t="s">
        <v>15</v>
      </c>
      <c r="E56" s="30">
        <f>E49+E50+E51</f>
        <v>0.65845150611276837</v>
      </c>
      <c r="F56" s="30">
        <f t="shared" ref="F56:G56" si="22">F49+F50+F51</f>
        <v>0.62590569986391431</v>
      </c>
      <c r="G56" s="30">
        <f t="shared" si="22"/>
        <v>0.69099731236162132</v>
      </c>
      <c r="H56" s="30"/>
      <c r="I56" s="38">
        <f>I49+I50+I51</f>
        <v>237.08600000000001</v>
      </c>
      <c r="J56" s="38">
        <f t="shared" ref="J56:K56" si="23">J49+J50+J51</f>
        <v>209.21753903855839</v>
      </c>
      <c r="K56" s="38">
        <f t="shared" si="23"/>
        <v>264.95446096144178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0.54858553709597702</v>
      </c>
      <c r="F60" s="30">
        <v>0.52580706892181805</v>
      </c>
      <c r="G60" s="30">
        <v>0.57136400527013598</v>
      </c>
      <c r="H60" s="31"/>
      <c r="I60" s="31">
        <v>197.52699999999999</v>
      </c>
      <c r="J60" s="31">
        <v>172.364832931238</v>
      </c>
      <c r="K60" s="31">
        <v>222.689167068762</v>
      </c>
    </row>
    <row r="61" spans="2:11" thickBot="1" x14ac:dyDescent="0.25">
      <c r="B61" s="11"/>
      <c r="C61" s="17"/>
      <c r="D61" s="29" t="s">
        <v>8</v>
      </c>
      <c r="E61" s="30">
        <v>9.7232174101414704E-3</v>
      </c>
      <c r="F61" s="30">
        <v>7.6787390756874099E-3</v>
      </c>
      <c r="G61" s="30">
        <v>1.17676957445955E-2</v>
      </c>
      <c r="H61" s="31"/>
      <c r="I61" s="31">
        <v>3.5009999999999999</v>
      </c>
      <c r="J61" s="31">
        <v>2.6676886362761603</v>
      </c>
      <c r="K61" s="31">
        <v>4.33431136372384</v>
      </c>
    </row>
    <row r="62" spans="2:11" thickBot="1" x14ac:dyDescent="0.25">
      <c r="B62" s="11"/>
      <c r="C62" s="17"/>
      <c r="D62" s="29" t="s">
        <v>10</v>
      </c>
      <c r="E62" s="30">
        <v>0.441691245493882</v>
      </c>
      <c r="F62" s="30">
        <v>0.418129769086865</v>
      </c>
      <c r="G62" s="30">
        <v>0.465252721900898</v>
      </c>
      <c r="H62" s="31"/>
      <c r="I62" s="31">
        <v>159.03800000000001</v>
      </c>
      <c r="J62" s="31">
        <v>140.677793908296</v>
      </c>
      <c r="K62" s="31">
        <v>177.398206091704</v>
      </c>
    </row>
    <row r="63" spans="2:11" thickBot="1" x14ac:dyDescent="0.25">
      <c r="B63" s="11"/>
      <c r="C63" s="17"/>
      <c r="D63" s="32" t="s">
        <v>5</v>
      </c>
      <c r="E63" s="33">
        <f>SUM(E60:E62)</f>
        <v>1.0000000000000004</v>
      </c>
      <c r="F63" s="34"/>
      <c r="G63" s="34"/>
      <c r="H63" s="34"/>
      <c r="I63" s="35">
        <f>SUM(I60:I62)</f>
        <v>360.06600000000003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0.5583087545061185</v>
      </c>
      <c r="F66" s="30">
        <f t="shared" ref="F66:G66" si="24">F60+F61</f>
        <v>0.53348580799750545</v>
      </c>
      <c r="G66" s="30">
        <f t="shared" si="24"/>
        <v>0.58313170101473144</v>
      </c>
      <c r="H66" s="17"/>
      <c r="I66" s="43">
        <f t="shared" ref="I66:K66" si="25">I60+I61</f>
        <v>201.02799999999999</v>
      </c>
      <c r="J66" s="43">
        <f t="shared" si="25"/>
        <v>175.03252156751415</v>
      </c>
      <c r="K66" s="43">
        <f t="shared" si="25"/>
        <v>227.02347843248583</v>
      </c>
    </row>
    <row r="67" spans="2:11" thickBot="1" x14ac:dyDescent="0.25">
      <c r="B67" s="11"/>
      <c r="C67"/>
      <c r="D67" s="29" t="s">
        <v>14</v>
      </c>
      <c r="E67" s="30">
        <f>E60+E61</f>
        <v>0.5583087545061185</v>
      </c>
      <c r="F67" s="30">
        <f t="shared" ref="F67:G67" si="26">F60+F61</f>
        <v>0.53348580799750545</v>
      </c>
      <c r="G67" s="30">
        <f t="shared" si="26"/>
        <v>0.58313170101473144</v>
      </c>
      <c r="H67" s="17"/>
      <c r="I67" s="43">
        <f t="shared" ref="I67:K67" si="27">I60+I61</f>
        <v>201.02799999999999</v>
      </c>
      <c r="J67" s="43">
        <f t="shared" si="27"/>
        <v>175.03252156751415</v>
      </c>
      <c r="K67" s="43">
        <f t="shared" si="27"/>
        <v>227.02347843248583</v>
      </c>
    </row>
    <row r="68" spans="2:11" ht="19" thickBot="1" x14ac:dyDescent="0.25">
      <c r="B68" s="11"/>
      <c r="C68" s="47"/>
      <c r="D68" s="29" t="s">
        <v>15</v>
      </c>
      <c r="E68" s="30">
        <f>E62</f>
        <v>0.441691245493882</v>
      </c>
      <c r="F68" s="30">
        <f t="shared" ref="F68:G68" si="28">F62</f>
        <v>0.418129769086865</v>
      </c>
      <c r="G68" s="30">
        <f t="shared" si="28"/>
        <v>0.465252721900898</v>
      </c>
      <c r="H68" s="17"/>
      <c r="I68" s="43">
        <f t="shared" ref="I68:K68" si="29">I62</f>
        <v>159.03800000000001</v>
      </c>
      <c r="J68" s="43">
        <f t="shared" si="29"/>
        <v>140.677793908296</v>
      </c>
      <c r="K68" s="43">
        <f t="shared" si="29"/>
        <v>177.398206091704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0.172754439463876</v>
      </c>
      <c r="F71" s="30">
        <v>0.153328327002756</v>
      </c>
      <c r="G71" s="30">
        <v>0.192180551924996</v>
      </c>
      <c r="H71" s="31"/>
      <c r="I71" s="31">
        <v>62.203000000000003</v>
      </c>
      <c r="J71" s="31">
        <v>52.571187766358499</v>
      </c>
      <c r="K71" s="31">
        <v>71.8348122336415</v>
      </c>
    </row>
    <row r="72" spans="2:11" thickBot="1" x14ac:dyDescent="0.25">
      <c r="B72" s="11"/>
      <c r="C72" s="17"/>
      <c r="D72" s="29" t="s">
        <v>8</v>
      </c>
      <c r="E72" s="30">
        <v>0.38383240850288602</v>
      </c>
      <c r="F72" s="30">
        <v>0.35792277585077997</v>
      </c>
      <c r="G72" s="30">
        <v>0.40974204115499102</v>
      </c>
      <c r="H72" s="31"/>
      <c r="I72" s="31">
        <v>138.20500000000001</v>
      </c>
      <c r="J72" s="31">
        <v>118.58021511840201</v>
      </c>
      <c r="K72" s="31">
        <v>157.82978488159799</v>
      </c>
    </row>
    <row r="73" spans="2:11" thickBot="1" x14ac:dyDescent="0.25">
      <c r="B73" s="11"/>
      <c r="C73" s="17"/>
      <c r="D73" s="29" t="s">
        <v>10</v>
      </c>
      <c r="E73" s="30">
        <v>0.39766876072719998</v>
      </c>
      <c r="F73" s="30">
        <v>0.37378849681964899</v>
      </c>
      <c r="G73" s="30">
        <v>0.42154902463475102</v>
      </c>
      <c r="H73" s="31"/>
      <c r="I73" s="31">
        <v>143.18700000000001</v>
      </c>
      <c r="J73" s="31">
        <v>126.755161756745</v>
      </c>
      <c r="K73" s="31">
        <v>159.61883824325503</v>
      </c>
    </row>
    <row r="74" spans="2:11" thickBot="1" x14ac:dyDescent="0.25">
      <c r="B74" s="11"/>
      <c r="C74" s="17"/>
      <c r="D74" s="29" t="s">
        <v>11</v>
      </c>
      <c r="E74" s="30">
        <v>4.5744391306038301E-2</v>
      </c>
      <c r="F74" s="30">
        <v>2.7350951580834702E-2</v>
      </c>
      <c r="G74" s="30">
        <v>6.4137831031242001E-2</v>
      </c>
      <c r="H74" s="31"/>
      <c r="I74" s="31">
        <v>16.471</v>
      </c>
      <c r="J74" s="31">
        <v>9.4390752713320314</v>
      </c>
      <c r="K74" s="31">
        <v>23.502924728667999</v>
      </c>
    </row>
    <row r="75" spans="2:11" thickBot="1" x14ac:dyDescent="0.25">
      <c r="B75" s="11"/>
      <c r="C75" s="17"/>
      <c r="D75" s="32" t="s">
        <v>5</v>
      </c>
      <c r="E75" s="33">
        <f>SUM(E71:E74)</f>
        <v>1.0000000000000002</v>
      </c>
      <c r="F75" s="34"/>
      <c r="G75" s="34"/>
      <c r="H75" s="34"/>
      <c r="I75" s="35">
        <f>SUM(I71:I74)</f>
        <v>360.06600000000003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0.55658684796676205</v>
      </c>
      <c r="F77" s="30">
        <f>F71+F72</f>
        <v>0.51125110285353603</v>
      </c>
      <c r="G77" s="30">
        <f>G71+G72</f>
        <v>0.60192259307998697</v>
      </c>
      <c r="H77" s="30"/>
      <c r="I77" s="31">
        <f>I71+I72</f>
        <v>200.40800000000002</v>
      </c>
      <c r="J77" s="31">
        <f>J71+J72</f>
        <v>171.1514028847605</v>
      </c>
      <c r="K77" s="31">
        <f>K71+K72</f>
        <v>229.66459711523947</v>
      </c>
    </row>
    <row r="78" spans="2:11" ht="19" thickBot="1" x14ac:dyDescent="0.25">
      <c r="B78" s="11"/>
      <c r="C78" s="47"/>
      <c r="D78" s="29" t="s">
        <v>14</v>
      </c>
      <c r="E78" s="30">
        <f>E71+E72</f>
        <v>0.55658684796676205</v>
      </c>
      <c r="F78" s="30">
        <f>F71+F72</f>
        <v>0.51125110285353603</v>
      </c>
      <c r="G78" s="30">
        <f>G71+G72</f>
        <v>0.60192259307998697</v>
      </c>
      <c r="H78" s="30"/>
      <c r="I78" s="31">
        <f>I71+I72</f>
        <v>200.40800000000002</v>
      </c>
      <c r="J78" s="31">
        <f>J71+J72</f>
        <v>171.1514028847605</v>
      </c>
      <c r="K78" s="31">
        <f>K71+K72</f>
        <v>229.66459711523947</v>
      </c>
    </row>
    <row r="79" spans="2:11" ht="19" thickBot="1" x14ac:dyDescent="0.25">
      <c r="B79" s="11"/>
      <c r="C79" s="47"/>
      <c r="D79" s="29" t="s">
        <v>15</v>
      </c>
      <c r="E79" s="30">
        <f>E73+E74</f>
        <v>0.44341315203323828</v>
      </c>
      <c r="F79" s="30">
        <f>F73+F74</f>
        <v>0.40113944840048371</v>
      </c>
      <c r="G79" s="30">
        <f>G73+G74</f>
        <v>0.48568685566599301</v>
      </c>
      <c r="H79" s="30"/>
      <c r="I79" s="31">
        <f>I73+I74</f>
        <v>159.65800000000002</v>
      </c>
      <c r="J79" s="31">
        <f>J73+J74</f>
        <v>136.19423702807703</v>
      </c>
      <c r="K79" s="31">
        <f>K73+K74</f>
        <v>183.12176297192303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5.5101009259413601E-2</v>
      </c>
      <c r="F82" s="30">
        <v>4.3204604499914999E-2</v>
      </c>
      <c r="G82" s="30">
        <v>6.6997414018912099E-2</v>
      </c>
      <c r="H82" s="31"/>
      <c r="I82" s="43">
        <v>19.84</v>
      </c>
      <c r="J82" s="43">
        <v>14.9471667809033</v>
      </c>
      <c r="K82" s="43">
        <v>24.732833219096701</v>
      </c>
    </row>
    <row r="83" spans="2:11" thickBot="1" x14ac:dyDescent="0.25">
      <c r="B83" s="107"/>
      <c r="C83" s="30"/>
      <c r="D83" s="29" t="s">
        <v>8</v>
      </c>
      <c r="E83" s="30">
        <v>5.61063804969089E-2</v>
      </c>
      <c r="F83" s="30">
        <v>4.5790002303535998E-2</v>
      </c>
      <c r="G83" s="30">
        <v>6.6422758690281802E-2</v>
      </c>
      <c r="H83" s="31"/>
      <c r="I83" s="43">
        <v>20.202000000000002</v>
      </c>
      <c r="J83" s="43">
        <v>15.837125813373799</v>
      </c>
      <c r="K83" s="43">
        <v>24.566874186626197</v>
      </c>
    </row>
    <row r="84" spans="2:11" thickBot="1" x14ac:dyDescent="0.25">
      <c r="B84" s="107"/>
      <c r="C84" s="30"/>
      <c r="D84" s="29" t="s">
        <v>9</v>
      </c>
      <c r="E84" s="30">
        <v>0.21812667677592401</v>
      </c>
      <c r="F84" s="30">
        <v>0.19769278691613901</v>
      </c>
      <c r="G84" s="30">
        <v>0.23856056663570999</v>
      </c>
      <c r="H84" s="31"/>
      <c r="I84" s="43">
        <v>78.540000000000006</v>
      </c>
      <c r="J84" s="43">
        <v>66.1112613133932</v>
      </c>
      <c r="K84" s="43">
        <v>90.968738686606798</v>
      </c>
    </row>
    <row r="85" spans="2:11" thickBot="1" x14ac:dyDescent="0.25">
      <c r="B85" s="107"/>
      <c r="C85" s="30"/>
      <c r="D85" s="29" t="s">
        <v>10</v>
      </c>
      <c r="E85" s="30">
        <v>0.256014175178995</v>
      </c>
      <c r="F85" s="30">
        <v>0.23114792363879499</v>
      </c>
      <c r="G85" s="30">
        <v>0.280880426719195</v>
      </c>
      <c r="H85" s="31"/>
      <c r="I85" s="43">
        <v>92.182000000000002</v>
      </c>
      <c r="J85" s="43">
        <v>78.697715141164991</v>
      </c>
      <c r="K85" s="43">
        <v>105.666284858835</v>
      </c>
    </row>
    <row r="86" spans="2:11" thickBot="1" x14ac:dyDescent="0.25">
      <c r="B86" s="107"/>
      <c r="C86" s="30"/>
      <c r="D86" s="29" t="s">
        <v>12</v>
      </c>
      <c r="E86" s="30">
        <v>0.414651758288758</v>
      </c>
      <c r="F86" s="30">
        <v>0.38780844395029701</v>
      </c>
      <c r="G86" s="30">
        <v>0.44149507262721899</v>
      </c>
      <c r="H86" s="31"/>
      <c r="I86" s="43">
        <v>149.30199999999999</v>
      </c>
      <c r="J86" s="43">
        <v>130.84079558890701</v>
      </c>
      <c r="K86" s="43">
        <v>167.763204411093</v>
      </c>
    </row>
    <row r="87" spans="2:11" thickBot="1" x14ac:dyDescent="0.25">
      <c r="B87" s="107"/>
      <c r="C87" s="30"/>
      <c r="D87" s="32" t="s">
        <v>5</v>
      </c>
      <c r="E87" s="33">
        <f>SUM(E82:E86)</f>
        <v>0.99999999999999944</v>
      </c>
      <c r="F87" s="34"/>
      <c r="G87" s="34"/>
      <c r="H87" s="34"/>
      <c r="I87" s="35">
        <f>SUM(I82:I86)</f>
        <v>360.06600000000003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0.11120738975632249</v>
      </c>
      <c r="F89" s="30">
        <f t="shared" ref="F89:G89" si="30">F82+F83</f>
        <v>8.8994606803451004E-2</v>
      </c>
      <c r="G89" s="30">
        <f t="shared" si="30"/>
        <v>0.1334201727091939</v>
      </c>
      <c r="H89" s="17"/>
      <c r="I89" s="43">
        <f t="shared" ref="I89:K89" si="31">I82+I83</f>
        <v>40.042000000000002</v>
      </c>
      <c r="J89" s="43">
        <f t="shared" si="31"/>
        <v>30.784292594277098</v>
      </c>
      <c r="K89" s="108">
        <f t="shared" si="31"/>
        <v>49.299707405722899</v>
      </c>
    </row>
    <row r="90" spans="2:11" ht="19" thickBot="1" x14ac:dyDescent="0.25">
      <c r="B90" s="107"/>
      <c r="C90" s="47"/>
      <c r="D90" s="29" t="s">
        <v>14</v>
      </c>
      <c r="E90" s="30">
        <f>E82+E83+E84</f>
        <v>0.32933406653224651</v>
      </c>
      <c r="F90" s="30">
        <f t="shared" ref="F90:G90" si="32">F82+F83+F84</f>
        <v>0.28668739371959001</v>
      </c>
      <c r="G90" s="30">
        <f t="shared" si="32"/>
        <v>0.37198073934490389</v>
      </c>
      <c r="H90" s="17"/>
      <c r="I90" s="43">
        <f t="shared" ref="I90:K90" si="33">I82+I83+I84</f>
        <v>118.58200000000001</v>
      </c>
      <c r="J90" s="43">
        <f t="shared" si="33"/>
        <v>96.895553907670291</v>
      </c>
      <c r="K90" s="108">
        <f t="shared" si="33"/>
        <v>140.2684460923297</v>
      </c>
    </row>
    <row r="91" spans="2:11" ht="19" thickBot="1" x14ac:dyDescent="0.25">
      <c r="B91" s="107"/>
      <c r="C91" s="47"/>
      <c r="D91" s="29" t="s">
        <v>15</v>
      </c>
      <c r="E91" s="30">
        <f>E85+E86</f>
        <v>0.67066593346775294</v>
      </c>
      <c r="F91" s="30">
        <f t="shared" ref="F91:G91" si="34">F85+F86</f>
        <v>0.618956367589092</v>
      </c>
      <c r="G91" s="30">
        <f t="shared" si="34"/>
        <v>0.72237549934641399</v>
      </c>
      <c r="H91" s="17"/>
      <c r="I91" s="43">
        <f t="shared" ref="I91:K91" si="35">I85+I86</f>
        <v>241.48399999999998</v>
      </c>
      <c r="J91" s="43">
        <f t="shared" si="35"/>
        <v>209.53851073007201</v>
      </c>
      <c r="K91" s="108">
        <f t="shared" si="35"/>
        <v>273.42948926992801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6.4199341231885296E-2</v>
      </c>
      <c r="F94" s="30">
        <v>5.0173370791644502E-2</v>
      </c>
      <c r="G94" s="30">
        <v>7.8225311672126097E-2</v>
      </c>
      <c r="H94" s="31"/>
      <c r="I94" s="43">
        <v>23.116</v>
      </c>
      <c r="J94" s="43">
        <v>17.360619758914503</v>
      </c>
      <c r="K94" s="43">
        <v>28.8713802410855</v>
      </c>
    </row>
    <row r="95" spans="2:11" thickBot="1" x14ac:dyDescent="0.25">
      <c r="B95" s="11"/>
      <c r="C95" s="30"/>
      <c r="D95" s="29" t="s">
        <v>10</v>
      </c>
      <c r="E95" s="30">
        <v>0.40662545200046701</v>
      </c>
      <c r="F95" s="30">
        <v>0.37964240572053298</v>
      </c>
      <c r="G95" s="30">
        <v>0.43360849828039999</v>
      </c>
      <c r="H95" s="31"/>
      <c r="I95" s="43">
        <v>146.41200000000001</v>
      </c>
      <c r="J95" s="43">
        <v>127.44231107520901</v>
      </c>
      <c r="K95" s="43">
        <v>165.38168892479101</v>
      </c>
    </row>
    <row r="96" spans="2:11" thickBot="1" x14ac:dyDescent="0.25">
      <c r="B96" s="11"/>
      <c r="C96" s="30"/>
      <c r="D96" s="29" t="s">
        <v>12</v>
      </c>
      <c r="E96" s="30">
        <v>0.52917520676764795</v>
      </c>
      <c r="F96" s="30">
        <v>0.49995237536170301</v>
      </c>
      <c r="G96" s="30">
        <v>0.55839803817359301</v>
      </c>
      <c r="H96" s="31"/>
      <c r="I96" s="43">
        <v>190.53800000000001</v>
      </c>
      <c r="J96" s="43">
        <v>166.61475330656302</v>
      </c>
      <c r="K96" s="43">
        <v>214.46124669343698</v>
      </c>
    </row>
    <row r="97" spans="2:11" thickBot="1" x14ac:dyDescent="0.25">
      <c r="B97" s="11"/>
      <c r="C97" s="30"/>
      <c r="D97" s="32" t="s">
        <v>5</v>
      </c>
      <c r="E97" s="33">
        <f>SUM(E94:E96)</f>
        <v>1.0000000000000002</v>
      </c>
      <c r="F97" s="34"/>
      <c r="G97" s="34"/>
      <c r="H97" s="34"/>
      <c r="I97" s="35">
        <f>SUM(I94:I96)</f>
        <v>360.06600000000003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6.4199341231885296E-2</v>
      </c>
      <c r="F99" s="30">
        <f t="shared" ref="F99:G99" si="36">F94</f>
        <v>5.0173370791644502E-2</v>
      </c>
      <c r="G99" s="30">
        <f t="shared" si="36"/>
        <v>7.8225311672126097E-2</v>
      </c>
      <c r="H99" s="17"/>
      <c r="I99" s="43">
        <f t="shared" ref="I99:K99" si="37">I94</f>
        <v>23.116</v>
      </c>
      <c r="J99" s="43">
        <f t="shared" si="37"/>
        <v>17.360619758914503</v>
      </c>
      <c r="K99" s="43">
        <f t="shared" si="37"/>
        <v>28.8713802410855</v>
      </c>
    </row>
    <row r="100" spans="2:11" ht="19" thickBot="1" x14ac:dyDescent="0.25">
      <c r="B100" s="11"/>
      <c r="C100" s="42"/>
      <c r="D100" s="29" t="s">
        <v>14</v>
      </c>
      <c r="E100" s="30">
        <f>E94</f>
        <v>6.4199341231885296E-2</v>
      </c>
      <c r="F100" s="30">
        <f t="shared" ref="F100:G100" si="38">F94</f>
        <v>5.0173370791644502E-2</v>
      </c>
      <c r="G100" s="30">
        <f t="shared" si="38"/>
        <v>7.8225311672126097E-2</v>
      </c>
      <c r="H100" s="17"/>
      <c r="I100" s="43">
        <f t="shared" ref="I100:K100" si="39">I94</f>
        <v>23.116</v>
      </c>
      <c r="J100" s="43">
        <f t="shared" si="39"/>
        <v>17.360619758914503</v>
      </c>
      <c r="K100" s="43">
        <f t="shared" si="39"/>
        <v>28.8713802410855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0.93580065876811491</v>
      </c>
      <c r="F101" s="30">
        <f t="shared" ref="F101:G101" si="40">F95+F96</f>
        <v>0.87959478108223599</v>
      </c>
      <c r="G101" s="30">
        <f t="shared" si="40"/>
        <v>0.99200653645399295</v>
      </c>
      <c r="H101" s="17"/>
      <c r="I101" s="43">
        <f t="shared" ref="I101:K101" si="41">I95+I96</f>
        <v>336.95000000000005</v>
      </c>
      <c r="J101" s="43">
        <f t="shared" si="41"/>
        <v>294.05706438177202</v>
      </c>
      <c r="K101" s="43">
        <f t="shared" si="41"/>
        <v>379.84293561822801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1.85243816411436E-3</v>
      </c>
      <c r="F104" s="30">
        <v>4.0956359816940799E-4</v>
      </c>
      <c r="G104" s="30">
        <v>3.2953127300593102E-3</v>
      </c>
      <c r="H104" s="31"/>
      <c r="I104" s="43">
        <v>0.66700000000000004</v>
      </c>
      <c r="J104" s="43">
        <v>0.13234315394484</v>
      </c>
      <c r="K104" s="43">
        <v>1.20165684605516</v>
      </c>
    </row>
    <row r="105" spans="2:11" thickBot="1" x14ac:dyDescent="0.25">
      <c r="B105" s="107"/>
      <c r="C105" s="17"/>
      <c r="D105" s="29" t="s">
        <v>8</v>
      </c>
      <c r="E105" s="30">
        <v>1.85465997900385E-2</v>
      </c>
      <c r="F105" s="30">
        <v>1.16746150747417E-2</v>
      </c>
      <c r="G105" s="30">
        <v>2.5418584505335299E-2</v>
      </c>
      <c r="H105" s="31"/>
      <c r="I105" s="43">
        <v>6.6779999999999999</v>
      </c>
      <c r="J105" s="43">
        <v>4.2409789781557103</v>
      </c>
      <c r="K105" s="43">
        <v>9.1150210218442904</v>
      </c>
    </row>
    <row r="106" spans="2:11" thickBot="1" x14ac:dyDescent="0.25">
      <c r="B106" s="107"/>
      <c r="C106" s="17"/>
      <c r="D106" s="29" t="s">
        <v>10</v>
      </c>
      <c r="E106" s="30">
        <v>0.97960096204584701</v>
      </c>
      <c r="F106" s="30">
        <v>0.97268022679961696</v>
      </c>
      <c r="G106" s="30">
        <v>0.98652169729207695</v>
      </c>
      <c r="H106" s="31"/>
      <c r="I106" s="43">
        <v>352.721</v>
      </c>
      <c r="J106" s="43">
        <v>312.47544313736199</v>
      </c>
      <c r="K106" s="43">
        <v>392.96655686263796</v>
      </c>
    </row>
    <row r="107" spans="2:11" thickBot="1" x14ac:dyDescent="0.25">
      <c r="B107" s="107"/>
      <c r="C107" s="17"/>
      <c r="D107" s="32" t="s">
        <v>5</v>
      </c>
      <c r="E107" s="33">
        <f>SUM(E104:E106)</f>
        <v>0.99999999999999989</v>
      </c>
      <c r="F107" s="34"/>
      <c r="G107" s="34"/>
      <c r="H107" s="34"/>
      <c r="I107" s="35">
        <f>SUM(I104:I106)</f>
        <v>360.06600000000003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2.0399037954152859E-2</v>
      </c>
      <c r="F109" s="30">
        <f>F104+F105</f>
        <v>1.2084178672911108E-2</v>
      </c>
      <c r="G109" s="30">
        <f>G104+G105</f>
        <v>2.8713897235394609E-2</v>
      </c>
      <c r="H109" s="17"/>
      <c r="I109" s="43">
        <f>I104+I105</f>
        <v>7.3449999999999998</v>
      </c>
      <c r="J109" s="43">
        <f>J104+J105</f>
        <v>4.37332213210055</v>
      </c>
      <c r="K109" s="108">
        <f>K104+K105</f>
        <v>10.31667786789945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2.0399037954152859E-2</v>
      </c>
      <c r="F110" s="30">
        <f>F104+F105</f>
        <v>1.2084178672911108E-2</v>
      </c>
      <c r="G110" s="30">
        <f>G104+G105</f>
        <v>2.8713897235394609E-2</v>
      </c>
      <c r="H110" s="17"/>
      <c r="I110" s="43">
        <f>I104+I105</f>
        <v>7.3449999999999998</v>
      </c>
      <c r="J110" s="43">
        <f>J104+J105</f>
        <v>4.37332213210055</v>
      </c>
      <c r="K110" s="108">
        <f>K104+K105</f>
        <v>10.31667786789945</v>
      </c>
    </row>
    <row r="111" spans="2:11" ht="19" thickBot="1" x14ac:dyDescent="0.25">
      <c r="B111" s="107"/>
      <c r="C111" s="47"/>
      <c r="D111" s="29" t="s">
        <v>15</v>
      </c>
      <c r="E111" s="30">
        <f>E106</f>
        <v>0.97960096204584701</v>
      </c>
      <c r="F111" s="30">
        <f>F106</f>
        <v>0.97268022679961696</v>
      </c>
      <c r="G111" s="30">
        <f>G106</f>
        <v>0.98652169729207695</v>
      </c>
      <c r="H111" s="17"/>
      <c r="I111" s="43">
        <f>I106</f>
        <v>352.721</v>
      </c>
      <c r="J111" s="43">
        <f>J106</f>
        <v>312.47544313736199</v>
      </c>
      <c r="K111" s="108">
        <f>K106</f>
        <v>392.96655686263796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D2F16-560A-784B-BE5C-1BA4E850BA79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39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9.8476661850573799E-2</v>
      </c>
      <c r="F9" s="30">
        <v>8.3397899079578702E-2</v>
      </c>
      <c r="G9" s="30">
        <v>0.11355542462156901</v>
      </c>
      <c r="H9" s="31"/>
      <c r="I9" s="31">
        <v>65.977000000000004</v>
      </c>
      <c r="J9" s="31">
        <v>51.942128965236201</v>
      </c>
      <c r="K9" s="31">
        <v>80.0118710347638</v>
      </c>
    </row>
    <row r="10" spans="2:11" ht="17" customHeight="1" thickBot="1" x14ac:dyDescent="0.25">
      <c r="B10" s="41"/>
      <c r="C10" s="42"/>
      <c r="D10" s="29" t="s">
        <v>8</v>
      </c>
      <c r="E10" s="30">
        <v>0.14463055393029001</v>
      </c>
      <c r="F10" s="30">
        <v>0.13147447811542701</v>
      </c>
      <c r="G10" s="30">
        <v>0.15778662974515301</v>
      </c>
      <c r="H10" s="31"/>
      <c r="I10" s="31">
        <v>96.899000000000001</v>
      </c>
      <c r="J10" s="31">
        <v>80.536948051397601</v>
      </c>
      <c r="K10" s="31">
        <v>113.261051948602</v>
      </c>
    </row>
    <row r="11" spans="2:11" ht="17" customHeight="1" thickBot="1" x14ac:dyDescent="0.25">
      <c r="B11" s="41"/>
      <c r="C11" s="42"/>
      <c r="D11" s="29" t="s">
        <v>9</v>
      </c>
      <c r="E11" s="30">
        <v>0.385882479372395</v>
      </c>
      <c r="F11" s="30">
        <v>0.37183877400536203</v>
      </c>
      <c r="G11" s="30">
        <v>0.39992618473942898</v>
      </c>
      <c r="H11" s="31"/>
      <c r="I11" s="31">
        <v>258.53199999999998</v>
      </c>
      <c r="J11" s="31">
        <v>221.81427730287001</v>
      </c>
      <c r="K11" s="31">
        <v>295.24972269712998</v>
      </c>
    </row>
    <row r="12" spans="2:11" ht="17" customHeight="1" thickBot="1" x14ac:dyDescent="0.25">
      <c r="B12" s="41"/>
      <c r="C12" s="42"/>
      <c r="D12" s="29" t="s">
        <v>10</v>
      </c>
      <c r="E12" s="30">
        <v>0.122970076540055</v>
      </c>
      <c r="F12" s="30">
        <v>0.114716375460999</v>
      </c>
      <c r="G12" s="30">
        <v>0.131223777619111</v>
      </c>
      <c r="H12" s="31"/>
      <c r="I12" s="31">
        <v>82.387</v>
      </c>
      <c r="J12" s="31">
        <v>70.294793325169692</v>
      </c>
      <c r="K12" s="31">
        <v>94.479206674830309</v>
      </c>
    </row>
    <row r="13" spans="2:11" ht="17" customHeight="1" thickBot="1" x14ac:dyDescent="0.25">
      <c r="B13" s="41"/>
      <c r="C13" s="42"/>
      <c r="D13" s="29" t="s">
        <v>11</v>
      </c>
      <c r="E13" s="30">
        <v>0.24156238432421501</v>
      </c>
      <c r="F13" s="30">
        <v>0.21832777779027099</v>
      </c>
      <c r="G13" s="30">
        <v>0.264796990858158</v>
      </c>
      <c r="H13" s="31"/>
      <c r="I13" s="31">
        <v>161.84100000000001</v>
      </c>
      <c r="J13" s="31">
        <v>135.60125339723601</v>
      </c>
      <c r="K13" s="31">
        <v>188.08074660276401</v>
      </c>
    </row>
    <row r="14" spans="2:11" ht="17" customHeight="1" thickBot="1" x14ac:dyDescent="0.25">
      <c r="B14" s="41"/>
      <c r="C14" s="42"/>
      <c r="D14" s="29" t="s">
        <v>12</v>
      </c>
      <c r="E14" s="30">
        <v>6.4778439824710104E-3</v>
      </c>
      <c r="F14" s="30">
        <v>4.3884106682114E-3</v>
      </c>
      <c r="G14" s="30">
        <v>8.5672772967306209E-3</v>
      </c>
      <c r="H14" s="31"/>
      <c r="I14" s="31">
        <v>4.34</v>
      </c>
      <c r="J14" s="31">
        <v>2.8294952686146098</v>
      </c>
      <c r="K14" s="31">
        <v>5.8505047313853904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0.99999999999999967</v>
      </c>
      <c r="F15" s="34"/>
      <c r="G15" s="34"/>
      <c r="H15" s="34"/>
      <c r="I15" s="35">
        <f>SUM(I9:I14)</f>
        <v>669.976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0.24310721578086381</v>
      </c>
      <c r="F17" s="30">
        <f t="shared" ref="F17:G17" si="0">F9+F10</f>
        <v>0.21487237719500571</v>
      </c>
      <c r="G17" s="30">
        <f t="shared" si="0"/>
        <v>0.27134205436672199</v>
      </c>
      <c r="H17" s="30"/>
      <c r="I17" s="38">
        <f>I9+I10</f>
        <v>162.876</v>
      </c>
      <c r="J17" s="38">
        <f t="shared" ref="J17:K17" si="1">J9+J10</f>
        <v>132.47907701663379</v>
      </c>
      <c r="K17" s="38">
        <f t="shared" si="1"/>
        <v>193.27292298336579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0.62898969515325875</v>
      </c>
      <c r="F18" s="30">
        <f t="shared" ref="F18:G18" si="2">F9+F10+F11</f>
        <v>0.58671115120036776</v>
      </c>
      <c r="G18" s="30">
        <f t="shared" si="2"/>
        <v>0.67126823910615097</v>
      </c>
      <c r="H18" s="30"/>
      <c r="I18" s="38">
        <f>I9+I10+I11</f>
        <v>421.40800000000002</v>
      </c>
      <c r="J18" s="38">
        <f t="shared" ref="J18:K18" si="3">J9+J10+J11</f>
        <v>354.29335431950381</v>
      </c>
      <c r="K18" s="38">
        <f t="shared" si="3"/>
        <v>488.52264568049577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0.37101030484674102</v>
      </c>
      <c r="F19" s="30">
        <f t="shared" ref="F19:G19" si="4">F12+F13+F14</f>
        <v>0.3374325639194814</v>
      </c>
      <c r="G19" s="30">
        <f t="shared" si="4"/>
        <v>0.40458804577399959</v>
      </c>
      <c r="H19" s="30"/>
      <c r="I19" s="38">
        <f>I12+I13+I14</f>
        <v>248.56800000000001</v>
      </c>
      <c r="J19" s="38">
        <f t="shared" ref="J19:K19" si="5">J12+J13+J14</f>
        <v>208.72554199102029</v>
      </c>
      <c r="K19" s="38">
        <f t="shared" si="5"/>
        <v>288.41045800897973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0.211621013290028</v>
      </c>
      <c r="F22" s="30">
        <v>0.18730527094584901</v>
      </c>
      <c r="G22" s="30">
        <v>0.23593675563420799</v>
      </c>
      <c r="H22" s="31"/>
      <c r="I22" s="43">
        <v>141.78100000000001</v>
      </c>
      <c r="J22" s="43">
        <v>115.83456263181601</v>
      </c>
      <c r="K22" s="43">
        <v>167.72743736818401</v>
      </c>
    </row>
    <row r="23" spans="2:15" ht="17" customHeight="1" thickBot="1" x14ac:dyDescent="0.25">
      <c r="B23" s="78"/>
      <c r="D23" s="29" t="s">
        <v>8</v>
      </c>
      <c r="E23" s="30">
        <v>9.7167659737065204E-2</v>
      </c>
      <c r="F23" s="30">
        <v>8.8622532665333306E-2</v>
      </c>
      <c r="G23" s="30">
        <v>0.105712786808797</v>
      </c>
      <c r="H23" s="31"/>
      <c r="I23" s="43">
        <v>65.099999999999994</v>
      </c>
      <c r="J23" s="43">
        <v>54.383359392950204</v>
      </c>
      <c r="K23" s="43">
        <v>75.816640607049806</v>
      </c>
    </row>
    <row r="24" spans="2:15" ht="17" customHeight="1" thickBot="1" x14ac:dyDescent="0.25">
      <c r="B24" s="78"/>
      <c r="D24" s="29" t="s">
        <v>9</v>
      </c>
      <c r="E24" s="30">
        <v>0.217879446427932</v>
      </c>
      <c r="F24" s="30">
        <v>0.20381956297701301</v>
      </c>
      <c r="G24" s="30">
        <v>0.23193932987884999</v>
      </c>
      <c r="H24" s="31"/>
      <c r="I24" s="43">
        <v>145.97399999999999</v>
      </c>
      <c r="J24" s="43">
        <v>124.064224148892</v>
      </c>
      <c r="K24" s="43">
        <v>167.883775851108</v>
      </c>
    </row>
    <row r="25" spans="2:15" ht="17" customHeight="1" thickBot="1" x14ac:dyDescent="0.25">
      <c r="B25" s="78"/>
      <c r="D25" s="29" t="s">
        <v>10</v>
      </c>
      <c r="E25" s="30">
        <v>0.116332525344191</v>
      </c>
      <c r="F25" s="30">
        <v>0.106829577275802</v>
      </c>
      <c r="G25" s="30">
        <v>0.125835473412581</v>
      </c>
      <c r="H25" s="31"/>
      <c r="I25" s="43">
        <v>77.94</v>
      </c>
      <c r="J25" s="43">
        <v>64.854874986297503</v>
      </c>
      <c r="K25" s="43">
        <v>91.025125013702507</v>
      </c>
    </row>
    <row r="26" spans="2:15" ht="17" customHeight="1" thickBot="1" x14ac:dyDescent="0.25">
      <c r="B26" s="78"/>
      <c r="D26" s="29" t="s">
        <v>11</v>
      </c>
      <c r="E26" s="30">
        <v>0.22852012609406899</v>
      </c>
      <c r="F26" s="30">
        <v>0.20993803445185899</v>
      </c>
      <c r="G26" s="30">
        <v>0.247102217736279</v>
      </c>
      <c r="H26" s="31"/>
      <c r="I26" s="43">
        <v>153.10300000000001</v>
      </c>
      <c r="J26" s="43">
        <v>129.12835262658402</v>
      </c>
      <c r="K26" s="43">
        <v>177.077647373416</v>
      </c>
    </row>
    <row r="27" spans="2:15" ht="17" customHeight="1" thickBot="1" x14ac:dyDescent="0.25">
      <c r="B27" s="78"/>
      <c r="D27" s="29" t="s">
        <v>12</v>
      </c>
      <c r="E27" s="30">
        <v>0.128479229106714</v>
      </c>
      <c r="F27" s="30">
        <v>0.110869155735626</v>
      </c>
      <c r="G27" s="30">
        <v>0.146089302477803</v>
      </c>
      <c r="H27" s="31"/>
      <c r="I27" s="43">
        <v>86.078000000000003</v>
      </c>
      <c r="J27" s="43">
        <v>70.357395285567605</v>
      </c>
      <c r="K27" s="43">
        <v>101.798604714432</v>
      </c>
    </row>
    <row r="28" spans="2:15" ht="17" customHeight="1" thickBot="1" x14ac:dyDescent="0.25">
      <c r="B28" s="78"/>
      <c r="D28" s="32" t="s">
        <v>5</v>
      </c>
      <c r="E28" s="33">
        <f>SUM(E22:E27)</f>
        <v>0.99999999999999933</v>
      </c>
      <c r="F28" s="34"/>
      <c r="G28" s="34"/>
      <c r="H28" s="34"/>
      <c r="I28" s="35">
        <f>SUM(I22:I27)</f>
        <v>669.976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0.30878867302709323</v>
      </c>
      <c r="F30" s="30">
        <f t="shared" ref="F30:G30" si="6">F22+F23</f>
        <v>0.2759278036111823</v>
      </c>
      <c r="G30" s="30">
        <f t="shared" si="6"/>
        <v>0.34164954244300499</v>
      </c>
      <c r="H30" s="30"/>
      <c r="I30" s="38">
        <f>I22+I23</f>
        <v>206.881</v>
      </c>
      <c r="J30" s="38">
        <f t="shared" ref="J30:K30" si="7">J22+J23</f>
        <v>170.21792202476621</v>
      </c>
      <c r="K30" s="38">
        <f t="shared" si="7"/>
        <v>243.54407797523382</v>
      </c>
    </row>
    <row r="31" spans="2:15" ht="17" customHeight="1" thickBot="1" x14ac:dyDescent="0.25">
      <c r="B31" s="78"/>
      <c r="D31" s="29" t="s">
        <v>14</v>
      </c>
      <c r="E31" s="30">
        <f>E22+E23+E24</f>
        <v>0.52666811945502523</v>
      </c>
      <c r="F31" s="30">
        <f t="shared" ref="F31:G31" si="8">F22+F23+F24</f>
        <v>0.47974736658819528</v>
      </c>
      <c r="G31" s="30">
        <f t="shared" si="8"/>
        <v>0.57358887232185496</v>
      </c>
      <c r="H31" s="30"/>
      <c r="I31" s="38">
        <f>I22+I23+I24</f>
        <v>352.85500000000002</v>
      </c>
      <c r="J31" s="38">
        <f t="shared" ref="J31:K31" si="9">J22+J23+J24</f>
        <v>294.28214617365819</v>
      </c>
      <c r="K31" s="38">
        <f t="shared" si="9"/>
        <v>411.42785382634179</v>
      </c>
    </row>
    <row r="32" spans="2:15" ht="17" customHeight="1" thickBot="1" x14ac:dyDescent="0.25">
      <c r="B32" s="78"/>
      <c r="D32" s="29" t="s">
        <v>15</v>
      </c>
      <c r="E32" s="30">
        <f>E25+E26+E27</f>
        <v>0.47333188054497399</v>
      </c>
      <c r="F32" s="30">
        <f t="shared" ref="F32:G32" si="10">F25+F26+F27</f>
        <v>0.42763676746328699</v>
      </c>
      <c r="G32" s="30">
        <f t="shared" si="10"/>
        <v>0.51902699362666294</v>
      </c>
      <c r="H32" s="30"/>
      <c r="I32" s="38">
        <f>I25+I26+I27</f>
        <v>317.12099999999998</v>
      </c>
      <c r="J32" s="38">
        <f t="shared" ref="J32:K32" si="11">J25+J26+J27</f>
        <v>264.34062289844917</v>
      </c>
      <c r="K32" s="38">
        <f t="shared" si="11"/>
        <v>369.90137710155057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0.18387375070151801</v>
      </c>
      <c r="F35" s="30">
        <v>0.14853650394576201</v>
      </c>
      <c r="G35" s="30">
        <v>0.21921099745727299</v>
      </c>
      <c r="H35" s="31"/>
      <c r="I35" s="43">
        <v>123.191</v>
      </c>
      <c r="J35" s="43">
        <v>94.998599693398702</v>
      </c>
      <c r="K35" s="43">
        <v>151.383400306601</v>
      </c>
    </row>
    <row r="36" spans="2:11" thickBot="1" x14ac:dyDescent="0.25">
      <c r="B36" s="11"/>
      <c r="C36" s="17"/>
      <c r="D36" s="29" t="s">
        <v>8</v>
      </c>
      <c r="E36" s="30">
        <v>8.7844937729112699E-2</v>
      </c>
      <c r="F36" s="30">
        <v>7.1894786419136006E-2</v>
      </c>
      <c r="G36" s="30">
        <v>0.103795089039089</v>
      </c>
      <c r="H36" s="31"/>
      <c r="I36" s="43">
        <v>58.853999999999999</v>
      </c>
      <c r="J36" s="43">
        <v>44.8806322566669</v>
      </c>
      <c r="K36" s="43">
        <v>72.827367743333099</v>
      </c>
    </row>
    <row r="37" spans="2:11" thickBot="1" x14ac:dyDescent="0.25">
      <c r="B37" s="11"/>
      <c r="C37" s="17"/>
      <c r="D37" s="29" t="s">
        <v>9</v>
      </c>
      <c r="E37" s="30">
        <v>0.113784672883805</v>
      </c>
      <c r="F37" s="30">
        <v>9.7221272311455706E-2</v>
      </c>
      <c r="G37" s="30">
        <v>0.13034807345615401</v>
      </c>
      <c r="H37" s="31"/>
      <c r="I37" s="43">
        <v>76.233000000000004</v>
      </c>
      <c r="J37" s="43">
        <v>61.156714535518098</v>
      </c>
      <c r="K37" s="43">
        <v>91.309285464481903</v>
      </c>
    </row>
    <row r="38" spans="2:11" thickBot="1" x14ac:dyDescent="0.25">
      <c r="B38" s="11"/>
      <c r="C38" s="17"/>
      <c r="D38" s="29" t="s">
        <v>10</v>
      </c>
      <c r="E38" s="30">
        <v>0.61449663868556503</v>
      </c>
      <c r="F38" s="30">
        <v>0.57238165490060999</v>
      </c>
      <c r="G38" s="30">
        <v>0.65661162247051996</v>
      </c>
      <c r="H38" s="31"/>
      <c r="I38" s="43">
        <v>411.69799999999998</v>
      </c>
      <c r="J38" s="43">
        <v>348.17401549322699</v>
      </c>
      <c r="K38" s="43">
        <v>475.22198450677303</v>
      </c>
    </row>
    <row r="39" spans="2:11" thickBot="1" x14ac:dyDescent="0.25">
      <c r="B39" s="11"/>
      <c r="C39" s="17"/>
      <c r="D39" s="32" t="s">
        <v>5</v>
      </c>
      <c r="E39" s="33">
        <f>SUM(E35:E38)</f>
        <v>1.0000000000000009</v>
      </c>
      <c r="F39" s="34"/>
      <c r="G39" s="34"/>
      <c r="H39" s="34"/>
      <c r="I39" s="35">
        <f>SUM(I35:I38)</f>
        <v>669.976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0.27171868843063074</v>
      </c>
      <c r="F41" s="30">
        <f t="shared" ref="F41:G41" si="12">F35+F36</f>
        <v>0.220431290364898</v>
      </c>
      <c r="G41" s="30">
        <f t="shared" si="12"/>
        <v>0.32300608649636198</v>
      </c>
      <c r="H41" s="17"/>
      <c r="I41" s="43">
        <f t="shared" ref="I41:K41" si="13">I35+I36</f>
        <v>182.04500000000002</v>
      </c>
      <c r="J41" s="43">
        <f t="shared" si="13"/>
        <v>139.87923195006562</v>
      </c>
      <c r="K41" s="43">
        <f t="shared" si="13"/>
        <v>224.2107680499341</v>
      </c>
    </row>
    <row r="42" spans="2:11" ht="19" thickBot="1" x14ac:dyDescent="0.25">
      <c r="B42" s="11"/>
      <c r="C42" s="47"/>
      <c r="D42" s="29" t="s">
        <v>14</v>
      </c>
      <c r="E42" s="30">
        <f>E35+E36+E37</f>
        <v>0.38550336131443574</v>
      </c>
      <c r="F42" s="30">
        <f t="shared" ref="F42:G42" si="14">F35+F36+F37</f>
        <v>0.31765256267635372</v>
      </c>
      <c r="G42" s="30">
        <f t="shared" si="14"/>
        <v>0.45335415995251599</v>
      </c>
      <c r="H42" s="17"/>
      <c r="I42" s="43">
        <f t="shared" ref="I42:K42" si="15">I35+I36+I37</f>
        <v>258.27800000000002</v>
      </c>
      <c r="J42" s="43">
        <f t="shared" si="15"/>
        <v>201.03594648558371</v>
      </c>
      <c r="K42" s="43">
        <f t="shared" si="15"/>
        <v>315.52005351441602</v>
      </c>
    </row>
    <row r="43" spans="2:11" ht="19" thickBot="1" x14ac:dyDescent="0.25">
      <c r="B43" s="11"/>
      <c r="C43" s="47"/>
      <c r="D43" s="29" t="s">
        <v>15</v>
      </c>
      <c r="E43" s="30">
        <f>E38</f>
        <v>0.61449663868556503</v>
      </c>
      <c r="F43" s="30">
        <f t="shared" ref="F43:G43" si="16">F38</f>
        <v>0.57238165490060999</v>
      </c>
      <c r="G43" s="30">
        <f t="shared" si="16"/>
        <v>0.65661162247051996</v>
      </c>
      <c r="H43" s="17"/>
      <c r="I43" s="43">
        <f t="shared" ref="I43:K43" si="17">I38</f>
        <v>411.69799999999998</v>
      </c>
      <c r="J43" s="43">
        <f t="shared" si="17"/>
        <v>348.17401549322699</v>
      </c>
      <c r="K43" s="43">
        <f t="shared" si="17"/>
        <v>475.22198450677303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0.104575387775084</v>
      </c>
      <c r="F46" s="30">
        <v>9.8077853999531894E-2</v>
      </c>
      <c r="G46" s="30">
        <v>0.111072921550637</v>
      </c>
      <c r="H46" s="31"/>
      <c r="I46" s="43">
        <v>70.063000000000002</v>
      </c>
      <c r="J46" s="43">
        <v>59.008136077948805</v>
      </c>
      <c r="K46" s="43">
        <v>81.1178639220512</v>
      </c>
    </row>
    <row r="47" spans="2:11" thickBot="1" x14ac:dyDescent="0.25">
      <c r="B47" s="11"/>
      <c r="C47" s="17"/>
      <c r="D47" s="29" t="s">
        <v>8</v>
      </c>
      <c r="E47" s="30">
        <v>3.1466798810703703E-2</v>
      </c>
      <c r="F47" s="30">
        <v>2.82032914315643E-2</v>
      </c>
      <c r="G47" s="30">
        <v>3.4730306189843102E-2</v>
      </c>
      <c r="H47" s="31"/>
      <c r="I47" s="43">
        <v>21.082000000000001</v>
      </c>
      <c r="J47" s="43">
        <v>17.381414462491602</v>
      </c>
      <c r="K47" s="43">
        <v>24.7825855375084</v>
      </c>
    </row>
    <row r="48" spans="2:11" thickBot="1" x14ac:dyDescent="0.25">
      <c r="B48" s="11"/>
      <c r="C48" s="17"/>
      <c r="D48" s="29" t="s">
        <v>9</v>
      </c>
      <c r="E48" s="30">
        <v>0.176530204067011</v>
      </c>
      <c r="F48" s="30">
        <v>0.16510196830558899</v>
      </c>
      <c r="G48" s="30">
        <v>0.18795843982843399</v>
      </c>
      <c r="H48" s="31"/>
      <c r="I48" s="43">
        <v>118.271</v>
      </c>
      <c r="J48" s="43">
        <v>100.018010417963</v>
      </c>
      <c r="K48" s="43">
        <v>136.52398958203699</v>
      </c>
    </row>
    <row r="49" spans="2:11" thickBot="1" x14ac:dyDescent="0.25">
      <c r="B49" s="11"/>
      <c r="C49" s="17"/>
      <c r="D49" s="29" t="s">
        <v>10</v>
      </c>
      <c r="E49" s="30">
        <v>0.25330161080396901</v>
      </c>
      <c r="F49" s="30">
        <v>0.244982222642878</v>
      </c>
      <c r="G49" s="30">
        <v>0.26162099896506102</v>
      </c>
      <c r="H49" s="31"/>
      <c r="I49" s="43">
        <v>169.70599999999999</v>
      </c>
      <c r="J49" s="43">
        <v>145.40870612595501</v>
      </c>
      <c r="K49" s="43">
        <v>194.003293874045</v>
      </c>
    </row>
    <row r="50" spans="2:11" thickBot="1" x14ac:dyDescent="0.25">
      <c r="B50" s="11"/>
      <c r="C50" s="17"/>
      <c r="D50" s="29" t="s">
        <v>11</v>
      </c>
      <c r="E50" s="30">
        <v>0.38283610159169901</v>
      </c>
      <c r="F50" s="30">
        <v>0.36382368399693399</v>
      </c>
      <c r="G50" s="30">
        <v>0.40184851918646403</v>
      </c>
      <c r="H50" s="31"/>
      <c r="I50" s="43">
        <v>256.49099999999999</v>
      </c>
      <c r="J50" s="43">
        <v>220.46848677284899</v>
      </c>
      <c r="K50" s="43">
        <v>292.51351322715101</v>
      </c>
    </row>
    <row r="51" spans="2:11" thickBot="1" x14ac:dyDescent="0.25">
      <c r="B51" s="11"/>
      <c r="C51" s="17"/>
      <c r="D51" s="29" t="s">
        <v>12</v>
      </c>
      <c r="E51" s="30">
        <v>5.1289896951532597E-2</v>
      </c>
      <c r="F51" s="30">
        <v>4.6168729473161599E-2</v>
      </c>
      <c r="G51" s="30">
        <v>5.6411064429903603E-2</v>
      </c>
      <c r="H51" s="31"/>
      <c r="I51" s="43">
        <v>34.363</v>
      </c>
      <c r="J51" s="43">
        <v>28.715875058729001</v>
      </c>
      <c r="K51" s="43">
        <v>40.010124941271002</v>
      </c>
    </row>
    <row r="52" spans="2:11" ht="19" thickBot="1" x14ac:dyDescent="0.25">
      <c r="B52" s="11"/>
      <c r="C52" s="40"/>
      <c r="D52" s="32" t="s">
        <v>5</v>
      </c>
      <c r="E52" s="33">
        <f>SUM(E46:E51)</f>
        <v>0.99999999999999944</v>
      </c>
      <c r="F52" s="34"/>
      <c r="G52" s="34"/>
      <c r="H52" s="34"/>
      <c r="I52" s="35">
        <f>SUM(I46:I51)</f>
        <v>669.97599999999989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0.13604218658578771</v>
      </c>
      <c r="F54" s="30">
        <f t="shared" ref="F54:G54" si="18">F46+F47</f>
        <v>0.1262811454310962</v>
      </c>
      <c r="G54" s="30">
        <f t="shared" si="18"/>
        <v>0.1458032277404801</v>
      </c>
      <c r="H54" s="30"/>
      <c r="I54" s="38">
        <f>I46+I47</f>
        <v>91.14500000000001</v>
      </c>
      <c r="J54" s="38">
        <f t="shared" ref="J54:K54" si="19">J46+J47</f>
        <v>76.38955054044041</v>
      </c>
      <c r="K54" s="38">
        <f t="shared" si="19"/>
        <v>105.9004494595596</v>
      </c>
    </row>
    <row r="55" spans="2:11" ht="19" thickBot="1" x14ac:dyDescent="0.25">
      <c r="B55" s="11"/>
      <c r="C55" s="47"/>
      <c r="D55" s="29" t="s">
        <v>14</v>
      </c>
      <c r="E55" s="30">
        <f>E46+E47+E48</f>
        <v>0.31257239065279874</v>
      </c>
      <c r="F55" s="30">
        <f t="shared" ref="F55:G55" si="20">F46+F47+F48</f>
        <v>0.29138311373668518</v>
      </c>
      <c r="G55" s="30">
        <f t="shared" si="20"/>
        <v>0.33376166756891412</v>
      </c>
      <c r="H55" s="30"/>
      <c r="I55" s="38">
        <f>I46+I47+I48</f>
        <v>209.416</v>
      </c>
      <c r="J55" s="38">
        <f t="shared" ref="J55:K55" si="21">J46+J47+J48</f>
        <v>176.40756095840339</v>
      </c>
      <c r="K55" s="38">
        <f t="shared" si="21"/>
        <v>242.4244390415966</v>
      </c>
    </row>
    <row r="56" spans="2:11" ht="19" thickBot="1" x14ac:dyDescent="0.25">
      <c r="B56" s="11"/>
      <c r="C56" s="47"/>
      <c r="D56" s="29" t="s">
        <v>15</v>
      </c>
      <c r="E56" s="30">
        <f>E49+E50+E51</f>
        <v>0.6874276093472006</v>
      </c>
      <c r="F56" s="30">
        <f t="shared" ref="F56:G56" si="22">F49+F50+F51</f>
        <v>0.65497463611297357</v>
      </c>
      <c r="G56" s="30">
        <f t="shared" si="22"/>
        <v>0.71988058258142873</v>
      </c>
      <c r="H56" s="30"/>
      <c r="I56" s="38">
        <f>I49+I50+I51</f>
        <v>460.56</v>
      </c>
      <c r="J56" s="38">
        <f t="shared" ref="J56:K56" si="23">J49+J50+J51</f>
        <v>394.59306795753298</v>
      </c>
      <c r="K56" s="38">
        <f t="shared" si="23"/>
        <v>526.52693204246702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0.51236909978864897</v>
      </c>
      <c r="F60" s="30">
        <v>0.490203448712695</v>
      </c>
      <c r="G60" s="30">
        <v>0.534534750864604</v>
      </c>
      <c r="H60" s="31"/>
      <c r="I60" s="31">
        <v>343.27499999999998</v>
      </c>
      <c r="J60" s="31">
        <v>293.33294398421702</v>
      </c>
      <c r="K60" s="31">
        <v>393.21705601578299</v>
      </c>
    </row>
    <row r="61" spans="2:11" thickBot="1" x14ac:dyDescent="0.25">
      <c r="B61" s="11"/>
      <c r="C61" s="17"/>
      <c r="D61" s="29" t="s">
        <v>8</v>
      </c>
      <c r="E61" s="30">
        <v>8.1898456064097794E-3</v>
      </c>
      <c r="F61" s="30">
        <v>6.8928701363970496E-3</v>
      </c>
      <c r="G61" s="30">
        <v>9.4868210764225205E-3</v>
      </c>
      <c r="H61" s="31"/>
      <c r="I61" s="31">
        <v>5.4870000000000001</v>
      </c>
      <c r="J61" s="31">
        <v>4.4893527240208995</v>
      </c>
      <c r="K61" s="31">
        <v>6.4846472759791007</v>
      </c>
    </row>
    <row r="62" spans="2:11" thickBot="1" x14ac:dyDescent="0.25">
      <c r="B62" s="11"/>
      <c r="C62" s="17"/>
      <c r="D62" s="29" t="s">
        <v>10</v>
      </c>
      <c r="E62" s="30">
        <v>0.47944105460494102</v>
      </c>
      <c r="F62" s="30">
        <v>0.45715666325748999</v>
      </c>
      <c r="G62" s="30">
        <v>0.50172544595239199</v>
      </c>
      <c r="H62" s="31"/>
      <c r="I62" s="31">
        <v>321.214</v>
      </c>
      <c r="J62" s="31">
        <v>275.29770957614801</v>
      </c>
      <c r="K62" s="31">
        <v>367.13029042385199</v>
      </c>
    </row>
    <row r="63" spans="2:11" thickBot="1" x14ac:dyDescent="0.25">
      <c r="B63" s="11"/>
      <c r="C63" s="17"/>
      <c r="D63" s="32" t="s">
        <v>5</v>
      </c>
      <c r="E63" s="33">
        <f>SUM(E60:E62)</f>
        <v>0.99999999999999978</v>
      </c>
      <c r="F63" s="34"/>
      <c r="G63" s="34"/>
      <c r="H63" s="34"/>
      <c r="I63" s="35">
        <f>SUM(I60:I62)</f>
        <v>669.976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0.52055894539505876</v>
      </c>
      <c r="F66" s="30">
        <f t="shared" ref="F66:G66" si="24">F60+F61</f>
        <v>0.49709631884909206</v>
      </c>
      <c r="G66" s="30">
        <f t="shared" si="24"/>
        <v>0.54402157194102652</v>
      </c>
      <c r="H66" s="17"/>
      <c r="I66" s="43">
        <f t="shared" ref="I66:K66" si="25">I60+I61</f>
        <v>348.762</v>
      </c>
      <c r="J66" s="43">
        <f t="shared" si="25"/>
        <v>297.8222967082379</v>
      </c>
      <c r="K66" s="43">
        <f t="shared" si="25"/>
        <v>399.7017032917621</v>
      </c>
    </row>
    <row r="67" spans="2:11" thickBot="1" x14ac:dyDescent="0.25">
      <c r="B67" s="11"/>
      <c r="C67"/>
      <c r="D67" s="29" t="s">
        <v>14</v>
      </c>
      <c r="E67" s="30">
        <f>E60+E61</f>
        <v>0.52055894539505876</v>
      </c>
      <c r="F67" s="30">
        <f t="shared" ref="F67:G67" si="26">F60+F61</f>
        <v>0.49709631884909206</v>
      </c>
      <c r="G67" s="30">
        <f t="shared" si="26"/>
        <v>0.54402157194102652</v>
      </c>
      <c r="H67" s="17"/>
      <c r="I67" s="43">
        <f t="shared" ref="I67:K67" si="27">I60+I61</f>
        <v>348.762</v>
      </c>
      <c r="J67" s="43">
        <f t="shared" si="27"/>
        <v>297.8222967082379</v>
      </c>
      <c r="K67" s="43">
        <f t="shared" si="27"/>
        <v>399.7017032917621</v>
      </c>
    </row>
    <row r="68" spans="2:11" ht="19" thickBot="1" x14ac:dyDescent="0.25">
      <c r="B68" s="11"/>
      <c r="C68" s="47"/>
      <c r="D68" s="29" t="s">
        <v>15</v>
      </c>
      <c r="E68" s="30">
        <f>E62</f>
        <v>0.47944105460494102</v>
      </c>
      <c r="F68" s="30">
        <f t="shared" ref="F68:G68" si="28">F62</f>
        <v>0.45715666325748999</v>
      </c>
      <c r="G68" s="30">
        <f t="shared" si="28"/>
        <v>0.50172544595239199</v>
      </c>
      <c r="H68" s="17"/>
      <c r="I68" s="43">
        <f t="shared" ref="I68:K68" si="29">I62</f>
        <v>321.214</v>
      </c>
      <c r="J68" s="43">
        <f t="shared" si="29"/>
        <v>275.29770957614801</v>
      </c>
      <c r="K68" s="43">
        <f t="shared" si="29"/>
        <v>367.13029042385199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0.25223590098749799</v>
      </c>
      <c r="F71" s="30">
        <v>0.23579374280819199</v>
      </c>
      <c r="G71" s="30">
        <v>0.26867805916680498</v>
      </c>
      <c r="H71" s="31"/>
      <c r="I71" s="31">
        <v>168.99199999999999</v>
      </c>
      <c r="J71" s="31">
        <v>143.005001596505</v>
      </c>
      <c r="K71" s="31">
        <v>194.97899840349501</v>
      </c>
    </row>
    <row r="72" spans="2:11" thickBot="1" x14ac:dyDescent="0.25">
      <c r="B72" s="11"/>
      <c r="C72" s="17"/>
      <c r="D72" s="29" t="s">
        <v>8</v>
      </c>
      <c r="E72" s="30">
        <v>0.24931788601382701</v>
      </c>
      <c r="F72" s="30">
        <v>0.22742519889273999</v>
      </c>
      <c r="G72" s="30">
        <v>0.27121057313491498</v>
      </c>
      <c r="H72" s="31"/>
      <c r="I72" s="31">
        <v>167.03700000000001</v>
      </c>
      <c r="J72" s="31">
        <v>139.347687627748</v>
      </c>
      <c r="K72" s="31">
        <v>194.72631237225198</v>
      </c>
    </row>
    <row r="73" spans="2:11" thickBot="1" x14ac:dyDescent="0.25">
      <c r="B73" s="11"/>
      <c r="C73" s="17"/>
      <c r="D73" s="29" t="s">
        <v>10</v>
      </c>
      <c r="E73" s="30">
        <v>0.41297598719954098</v>
      </c>
      <c r="F73" s="30">
        <v>0.39181085514257902</v>
      </c>
      <c r="G73" s="30">
        <v>0.434141119256504</v>
      </c>
      <c r="H73" s="31"/>
      <c r="I73" s="31">
        <v>276.68400000000003</v>
      </c>
      <c r="J73" s="31">
        <v>236.67188352337402</v>
      </c>
      <c r="K73" s="31">
        <v>316.696116476626</v>
      </c>
    </row>
    <row r="74" spans="2:11" thickBot="1" x14ac:dyDescent="0.25">
      <c r="B74" s="11"/>
      <c r="C74" s="17"/>
      <c r="D74" s="29" t="s">
        <v>11</v>
      </c>
      <c r="E74" s="30">
        <v>8.5470225799133104E-2</v>
      </c>
      <c r="F74" s="30">
        <v>6.9380447981620796E-2</v>
      </c>
      <c r="G74" s="30">
        <v>0.10156000361664499</v>
      </c>
      <c r="H74" s="31"/>
      <c r="I74" s="31">
        <v>57.262999999999998</v>
      </c>
      <c r="J74" s="31">
        <v>44.352576457902899</v>
      </c>
      <c r="K74" s="31">
        <v>70.173423542097098</v>
      </c>
    </row>
    <row r="75" spans="2:11" thickBot="1" x14ac:dyDescent="0.25">
      <c r="B75" s="11"/>
      <c r="C75" s="17"/>
      <c r="D75" s="32" t="s">
        <v>5</v>
      </c>
      <c r="E75" s="33">
        <f>SUM(E71:E74)</f>
        <v>0.99999999999999911</v>
      </c>
      <c r="F75" s="34"/>
      <c r="G75" s="34"/>
      <c r="H75" s="34"/>
      <c r="I75" s="35">
        <f>SUM(I71:I74)</f>
        <v>669.976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0.50155378700132502</v>
      </c>
      <c r="F77" s="30">
        <f>F71+F72</f>
        <v>0.46321894170093197</v>
      </c>
      <c r="G77" s="30">
        <f>G71+G72</f>
        <v>0.53988863230172002</v>
      </c>
      <c r="H77" s="30"/>
      <c r="I77" s="31">
        <f>I71+I72</f>
        <v>336.029</v>
      </c>
      <c r="J77" s="31">
        <f>J71+J72</f>
        <v>282.35268922425303</v>
      </c>
      <c r="K77" s="31">
        <f>K71+K72</f>
        <v>389.70531077574697</v>
      </c>
    </row>
    <row r="78" spans="2:11" ht="19" thickBot="1" x14ac:dyDescent="0.25">
      <c r="B78" s="11"/>
      <c r="C78" s="47"/>
      <c r="D78" s="29" t="s">
        <v>14</v>
      </c>
      <c r="E78" s="30">
        <f>E71+E72</f>
        <v>0.50155378700132502</v>
      </c>
      <c r="F78" s="30">
        <f>F71+F72</f>
        <v>0.46321894170093197</v>
      </c>
      <c r="G78" s="30">
        <f>G71+G72</f>
        <v>0.53988863230172002</v>
      </c>
      <c r="H78" s="30"/>
      <c r="I78" s="31">
        <f>I71+I72</f>
        <v>336.029</v>
      </c>
      <c r="J78" s="31">
        <f>J71+J72</f>
        <v>282.35268922425303</v>
      </c>
      <c r="K78" s="31">
        <f>K71+K72</f>
        <v>389.70531077574697</v>
      </c>
    </row>
    <row r="79" spans="2:11" ht="19" thickBot="1" x14ac:dyDescent="0.25">
      <c r="B79" s="11"/>
      <c r="C79" s="47"/>
      <c r="D79" s="29" t="s">
        <v>15</v>
      </c>
      <c r="E79" s="30">
        <f>E73+E74</f>
        <v>0.49844621299867409</v>
      </c>
      <c r="F79" s="30">
        <f>F73+F74</f>
        <v>0.46119130312419981</v>
      </c>
      <c r="G79" s="30">
        <f>G73+G74</f>
        <v>0.53570112287314897</v>
      </c>
      <c r="H79" s="30"/>
      <c r="I79" s="31">
        <f>I73+I74</f>
        <v>333.947</v>
      </c>
      <c r="J79" s="31">
        <f>J73+J74</f>
        <v>281.02445998127689</v>
      </c>
      <c r="K79" s="31">
        <f>K73+K74</f>
        <v>386.86954001872311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5.2652632333098498E-2</v>
      </c>
      <c r="F82" s="30">
        <v>4.2869595227164298E-2</v>
      </c>
      <c r="G82" s="30">
        <v>6.2435669439032698E-2</v>
      </c>
      <c r="H82" s="31"/>
      <c r="I82" s="43">
        <v>35.276000000000003</v>
      </c>
      <c r="J82" s="43">
        <v>27.337153976246203</v>
      </c>
      <c r="K82" s="43">
        <v>43.2148460237538</v>
      </c>
    </row>
    <row r="83" spans="2:11" thickBot="1" x14ac:dyDescent="0.25">
      <c r="B83" s="107"/>
      <c r="C83" s="30"/>
      <c r="D83" s="29" t="s">
        <v>8</v>
      </c>
      <c r="E83" s="30">
        <v>4.4732945657754902E-2</v>
      </c>
      <c r="F83" s="30">
        <v>3.8483131120425999E-2</v>
      </c>
      <c r="G83" s="30">
        <v>5.0982760195083798E-2</v>
      </c>
      <c r="H83" s="31"/>
      <c r="I83" s="43">
        <v>29.97</v>
      </c>
      <c r="J83" s="43">
        <v>24.181830785894903</v>
      </c>
      <c r="K83" s="43">
        <v>35.758169214105102</v>
      </c>
    </row>
    <row r="84" spans="2:11" thickBot="1" x14ac:dyDescent="0.25">
      <c r="B84" s="107"/>
      <c r="C84" s="30"/>
      <c r="D84" s="29" t="s">
        <v>9</v>
      </c>
      <c r="E84" s="30">
        <v>0.156544413531231</v>
      </c>
      <c r="F84" s="30">
        <v>0.14368514759783299</v>
      </c>
      <c r="G84" s="30">
        <v>0.169403679464629</v>
      </c>
      <c r="H84" s="31"/>
      <c r="I84" s="43">
        <v>104.881</v>
      </c>
      <c r="J84" s="43">
        <v>87.488366574100795</v>
      </c>
      <c r="K84" s="43">
        <v>122.27363342589899</v>
      </c>
    </row>
    <row r="85" spans="2:11" thickBot="1" x14ac:dyDescent="0.25">
      <c r="B85" s="107"/>
      <c r="C85" s="30"/>
      <c r="D85" s="29" t="s">
        <v>10</v>
      </c>
      <c r="E85" s="30">
        <v>0.19518609621837199</v>
      </c>
      <c r="F85" s="30">
        <v>0.180356723171614</v>
      </c>
      <c r="G85" s="30">
        <v>0.21001546926513001</v>
      </c>
      <c r="H85" s="31"/>
      <c r="I85" s="43">
        <v>130.77000000000001</v>
      </c>
      <c r="J85" s="43">
        <v>109.36857608640599</v>
      </c>
      <c r="K85" s="43">
        <v>152.171423913594</v>
      </c>
    </row>
    <row r="86" spans="2:11" thickBot="1" x14ac:dyDescent="0.25">
      <c r="B86" s="107"/>
      <c r="C86" s="30"/>
      <c r="D86" s="29" t="s">
        <v>12</v>
      </c>
      <c r="E86" s="30">
        <v>0.55088391225954403</v>
      </c>
      <c r="F86" s="30">
        <v>0.52353851684717401</v>
      </c>
      <c r="G86" s="30">
        <v>0.57822930767191305</v>
      </c>
      <c r="H86" s="31"/>
      <c r="I86" s="43">
        <v>369.07900000000001</v>
      </c>
      <c r="J86" s="43">
        <v>316.85302666345905</v>
      </c>
      <c r="K86" s="43">
        <v>421.30497333654097</v>
      </c>
    </row>
    <row r="87" spans="2:11" thickBot="1" x14ac:dyDescent="0.25">
      <c r="B87" s="107"/>
      <c r="C87" s="30"/>
      <c r="D87" s="32" t="s">
        <v>5</v>
      </c>
      <c r="E87" s="33">
        <f>SUM(E82:E86)</f>
        <v>1.0000000000000004</v>
      </c>
      <c r="F87" s="34"/>
      <c r="G87" s="34"/>
      <c r="H87" s="34"/>
      <c r="I87" s="35">
        <f>SUM(I82:I86)</f>
        <v>669.97600000000011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9.73855779908534E-2</v>
      </c>
      <c r="F89" s="30">
        <f t="shared" ref="F89:G89" si="30">F82+F83</f>
        <v>8.1352726347590304E-2</v>
      </c>
      <c r="G89" s="30">
        <f t="shared" si="30"/>
        <v>0.1134184296341165</v>
      </c>
      <c r="H89" s="17"/>
      <c r="I89" s="43">
        <f t="shared" ref="I89:K89" si="31">I82+I83</f>
        <v>65.246000000000009</v>
      </c>
      <c r="J89" s="43">
        <f t="shared" si="31"/>
        <v>51.518984762141102</v>
      </c>
      <c r="K89" s="108">
        <f t="shared" si="31"/>
        <v>78.973015237858903</v>
      </c>
    </row>
    <row r="90" spans="2:11" ht="19" thickBot="1" x14ac:dyDescent="0.25">
      <c r="B90" s="107"/>
      <c r="C90" s="47"/>
      <c r="D90" s="29" t="s">
        <v>14</v>
      </c>
      <c r="E90" s="30">
        <f>E82+E83+E84</f>
        <v>0.2539299915220844</v>
      </c>
      <c r="F90" s="30">
        <f t="shared" ref="F90:G90" si="32">F82+F83+F84</f>
        <v>0.22503787394542329</v>
      </c>
      <c r="G90" s="30">
        <f t="shared" si="32"/>
        <v>0.2828221090987455</v>
      </c>
      <c r="H90" s="17"/>
      <c r="I90" s="43">
        <f t="shared" ref="I90:K90" si="33">I82+I83+I84</f>
        <v>170.12700000000001</v>
      </c>
      <c r="J90" s="43">
        <f t="shared" si="33"/>
        <v>139.0073513362419</v>
      </c>
      <c r="K90" s="108">
        <f t="shared" si="33"/>
        <v>201.2466486637579</v>
      </c>
    </row>
    <row r="91" spans="2:11" ht="19" thickBot="1" x14ac:dyDescent="0.25">
      <c r="B91" s="107"/>
      <c r="C91" s="47"/>
      <c r="D91" s="29" t="s">
        <v>15</v>
      </c>
      <c r="E91" s="30">
        <f>E85+E86</f>
        <v>0.74607000847791605</v>
      </c>
      <c r="F91" s="30">
        <f t="shared" ref="F91:G91" si="34">F85+F86</f>
        <v>0.703895240018788</v>
      </c>
      <c r="G91" s="30">
        <f t="shared" si="34"/>
        <v>0.78824477693704309</v>
      </c>
      <c r="H91" s="17"/>
      <c r="I91" s="43">
        <f t="shared" ref="I91:K91" si="35">I85+I86</f>
        <v>499.84900000000005</v>
      </c>
      <c r="J91" s="43">
        <f t="shared" si="35"/>
        <v>426.22160274986504</v>
      </c>
      <c r="K91" s="108">
        <f t="shared" si="35"/>
        <v>573.47639725013494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4.08283281789198E-2</v>
      </c>
      <c r="F94" s="30">
        <v>3.3798745227040197E-2</v>
      </c>
      <c r="G94" s="30">
        <v>4.7857911130799499E-2</v>
      </c>
      <c r="H94" s="31"/>
      <c r="I94" s="43">
        <v>27.353999999999999</v>
      </c>
      <c r="J94" s="43">
        <v>21.237575662088499</v>
      </c>
      <c r="K94" s="43">
        <v>33.470424337911503</v>
      </c>
    </row>
    <row r="95" spans="2:11" thickBot="1" x14ac:dyDescent="0.25">
      <c r="B95" s="11"/>
      <c r="C95" s="30"/>
      <c r="D95" s="29" t="s">
        <v>10</v>
      </c>
      <c r="E95" s="30">
        <v>0.33808225966303301</v>
      </c>
      <c r="F95" s="30">
        <v>0.311227052855862</v>
      </c>
      <c r="G95" s="30">
        <v>0.36493746647020397</v>
      </c>
      <c r="H95" s="31"/>
      <c r="I95" s="43">
        <v>226.50700000000001</v>
      </c>
      <c r="J95" s="43">
        <v>188.68948790862399</v>
      </c>
      <c r="K95" s="43">
        <v>264.32451209137599</v>
      </c>
    </row>
    <row r="96" spans="2:11" thickBot="1" x14ac:dyDescent="0.25">
      <c r="B96" s="11"/>
      <c r="C96" s="30"/>
      <c r="D96" s="29" t="s">
        <v>12</v>
      </c>
      <c r="E96" s="30">
        <v>0.62108941215804703</v>
      </c>
      <c r="F96" s="30">
        <v>0.591653880892822</v>
      </c>
      <c r="G96" s="30">
        <v>0.65052494342327305</v>
      </c>
      <c r="H96" s="31"/>
      <c r="I96" s="43">
        <v>416.11500000000001</v>
      </c>
      <c r="J96" s="43">
        <v>358.41466132160298</v>
      </c>
      <c r="K96" s="43">
        <v>473.81533867839698</v>
      </c>
    </row>
    <row r="97" spans="2:11" thickBot="1" x14ac:dyDescent="0.25">
      <c r="B97" s="11"/>
      <c r="C97" s="30"/>
      <c r="D97" s="32" t="s">
        <v>5</v>
      </c>
      <c r="E97" s="33">
        <f>SUM(E94:E96)</f>
        <v>0.99999999999999978</v>
      </c>
      <c r="F97" s="34"/>
      <c r="G97" s="34"/>
      <c r="H97" s="34"/>
      <c r="I97" s="35">
        <f>SUM(I94:I96)</f>
        <v>669.976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4.08283281789198E-2</v>
      </c>
      <c r="F99" s="30">
        <f t="shared" ref="F99:G99" si="36">F94</f>
        <v>3.3798745227040197E-2</v>
      </c>
      <c r="G99" s="30">
        <f t="shared" si="36"/>
        <v>4.7857911130799499E-2</v>
      </c>
      <c r="H99" s="17"/>
      <c r="I99" s="43">
        <f t="shared" ref="I99:K99" si="37">I94</f>
        <v>27.353999999999999</v>
      </c>
      <c r="J99" s="43">
        <f t="shared" si="37"/>
        <v>21.237575662088499</v>
      </c>
      <c r="K99" s="43">
        <f t="shared" si="37"/>
        <v>33.470424337911503</v>
      </c>
    </row>
    <row r="100" spans="2:11" ht="19" thickBot="1" x14ac:dyDescent="0.25">
      <c r="B100" s="11"/>
      <c r="C100" s="42"/>
      <c r="D100" s="29" t="s">
        <v>14</v>
      </c>
      <c r="E100" s="30">
        <f>E94</f>
        <v>4.08283281789198E-2</v>
      </c>
      <c r="F100" s="30">
        <f t="shared" ref="F100:G100" si="38">F94</f>
        <v>3.3798745227040197E-2</v>
      </c>
      <c r="G100" s="30">
        <f t="shared" si="38"/>
        <v>4.7857911130799499E-2</v>
      </c>
      <c r="H100" s="17"/>
      <c r="I100" s="43">
        <f t="shared" ref="I100:K100" si="39">I94</f>
        <v>27.353999999999999</v>
      </c>
      <c r="J100" s="43">
        <f t="shared" si="39"/>
        <v>21.237575662088499</v>
      </c>
      <c r="K100" s="43">
        <f t="shared" si="39"/>
        <v>33.470424337911503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0.9591716718210801</v>
      </c>
      <c r="F101" s="30">
        <f t="shared" ref="F101:G101" si="40">F95+F96</f>
        <v>0.90288093374868406</v>
      </c>
      <c r="G101" s="30">
        <f t="shared" si="40"/>
        <v>1.015462409893477</v>
      </c>
      <c r="H101" s="17"/>
      <c r="I101" s="43">
        <f t="shared" ref="I101:K101" si="41">I95+I96</f>
        <v>642.62200000000007</v>
      </c>
      <c r="J101" s="43">
        <f t="shared" si="41"/>
        <v>547.10414923022699</v>
      </c>
      <c r="K101" s="43">
        <f t="shared" si="41"/>
        <v>738.13985076977292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1.2492984823336999E-3</v>
      </c>
      <c r="F104" s="30">
        <v>6.8001735634563702E-4</v>
      </c>
      <c r="G104" s="30">
        <v>1.81857960832175E-3</v>
      </c>
      <c r="H104" s="31"/>
      <c r="I104" s="43">
        <v>0.83699999999999997</v>
      </c>
      <c r="J104" s="43">
        <v>0.42228935269687901</v>
      </c>
      <c r="K104" s="43">
        <v>1.2517106473031199</v>
      </c>
    </row>
    <row r="105" spans="2:11" thickBot="1" x14ac:dyDescent="0.25">
      <c r="B105" s="107"/>
      <c r="C105" s="17"/>
      <c r="D105" s="29" t="s">
        <v>8</v>
      </c>
      <c r="E105" s="30">
        <v>1.71125532854908E-2</v>
      </c>
      <c r="F105" s="30">
        <v>1.30123157157419E-2</v>
      </c>
      <c r="G105" s="30">
        <v>2.1212790855239701E-2</v>
      </c>
      <c r="H105" s="31"/>
      <c r="I105" s="43">
        <v>11.465</v>
      </c>
      <c r="J105" s="43">
        <v>8.4362908553397506</v>
      </c>
      <c r="K105" s="43">
        <v>14.493709144660301</v>
      </c>
    </row>
    <row r="106" spans="2:11" thickBot="1" x14ac:dyDescent="0.25">
      <c r="B106" s="107"/>
      <c r="C106" s="17"/>
      <c r="D106" s="29" t="s">
        <v>10</v>
      </c>
      <c r="E106" s="30">
        <v>0.98163814823217499</v>
      </c>
      <c r="F106" s="30">
        <v>0.97748291488843497</v>
      </c>
      <c r="G106" s="30">
        <v>0.98579338157591601</v>
      </c>
      <c r="H106" s="31"/>
      <c r="I106" s="43">
        <v>657.67399999999998</v>
      </c>
      <c r="J106" s="43">
        <v>567.46389657097097</v>
      </c>
      <c r="K106" s="43">
        <v>747.88410342902898</v>
      </c>
    </row>
    <row r="107" spans="2:11" thickBot="1" x14ac:dyDescent="0.25">
      <c r="B107" s="107"/>
      <c r="C107" s="17"/>
      <c r="D107" s="32" t="s">
        <v>5</v>
      </c>
      <c r="E107" s="33">
        <f>SUM(E104:E106)</f>
        <v>0.99999999999999944</v>
      </c>
      <c r="F107" s="34"/>
      <c r="G107" s="34"/>
      <c r="H107" s="34"/>
      <c r="I107" s="35">
        <f>SUM(I104:I106)</f>
        <v>669.976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1.83618517678245E-2</v>
      </c>
      <c r="F109" s="30">
        <f>F104+F105</f>
        <v>1.3692333072087537E-2</v>
      </c>
      <c r="G109" s="30">
        <f>G104+G105</f>
        <v>2.3031370463561452E-2</v>
      </c>
      <c r="H109" s="17"/>
      <c r="I109" s="43">
        <f>I104+I105</f>
        <v>12.302</v>
      </c>
      <c r="J109" s="43">
        <f>J104+J105</f>
        <v>8.8585802080366296</v>
      </c>
      <c r="K109" s="108">
        <f>K104+K105</f>
        <v>15.745419791963421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1.83618517678245E-2</v>
      </c>
      <c r="F110" s="30">
        <f>F104+F105</f>
        <v>1.3692333072087537E-2</v>
      </c>
      <c r="G110" s="30">
        <f>G104+G105</f>
        <v>2.3031370463561452E-2</v>
      </c>
      <c r="H110" s="17"/>
      <c r="I110" s="43">
        <f>I104+I105</f>
        <v>12.302</v>
      </c>
      <c r="J110" s="43">
        <f>J104+J105</f>
        <v>8.8585802080366296</v>
      </c>
      <c r="K110" s="108">
        <f>K104+K105</f>
        <v>15.745419791963421</v>
      </c>
    </row>
    <row r="111" spans="2:11" ht="19" thickBot="1" x14ac:dyDescent="0.25">
      <c r="B111" s="107"/>
      <c r="C111" s="47"/>
      <c r="D111" s="29" t="s">
        <v>15</v>
      </c>
      <c r="E111" s="30">
        <f>E106</f>
        <v>0.98163814823217499</v>
      </c>
      <c r="F111" s="30">
        <f>F106</f>
        <v>0.97748291488843497</v>
      </c>
      <c r="G111" s="30">
        <f>G106</f>
        <v>0.98579338157591601</v>
      </c>
      <c r="H111" s="17"/>
      <c r="I111" s="43">
        <f>I106</f>
        <v>657.67399999999998</v>
      </c>
      <c r="J111" s="43">
        <f>J106</f>
        <v>567.46389657097097</v>
      </c>
      <c r="K111" s="108">
        <f>K106</f>
        <v>747.88410342902898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911A1-13FD-B54A-8911-29B12E905E0E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40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4.96059843334666E-2</v>
      </c>
      <c r="F9" s="30">
        <v>3.8418819472929702E-2</v>
      </c>
      <c r="G9" s="30">
        <v>6.0793149194003498E-2</v>
      </c>
      <c r="H9" s="31"/>
      <c r="I9" s="31">
        <v>21.088000000000001</v>
      </c>
      <c r="J9" s="31">
        <v>14.913892275117499</v>
      </c>
      <c r="K9" s="31">
        <v>27.262107724882497</v>
      </c>
    </row>
    <row r="10" spans="2:11" ht="17" customHeight="1" thickBot="1" x14ac:dyDescent="0.25">
      <c r="B10" s="41"/>
      <c r="C10" s="42"/>
      <c r="D10" s="29" t="s">
        <v>8</v>
      </c>
      <c r="E10" s="30">
        <v>0.118976264966714</v>
      </c>
      <c r="F10" s="30">
        <v>0.10080693914639099</v>
      </c>
      <c r="G10" s="30">
        <v>0.137145590787038</v>
      </c>
      <c r="H10" s="31"/>
      <c r="I10" s="31">
        <v>50.578000000000003</v>
      </c>
      <c r="J10" s="31">
        <v>38.598973655804002</v>
      </c>
      <c r="K10" s="31">
        <v>62.557026344195997</v>
      </c>
    </row>
    <row r="11" spans="2:11" ht="17" customHeight="1" thickBot="1" x14ac:dyDescent="0.25">
      <c r="B11" s="41"/>
      <c r="C11" s="42"/>
      <c r="D11" s="29" t="s">
        <v>9</v>
      </c>
      <c r="E11" s="30">
        <v>0.44702547575921497</v>
      </c>
      <c r="F11" s="30">
        <v>0.42598444305780198</v>
      </c>
      <c r="G11" s="30">
        <v>0.46806650846062903</v>
      </c>
      <c r="H11" s="31"/>
      <c r="I11" s="31">
        <v>190.035</v>
      </c>
      <c r="J11" s="31">
        <v>162.99885333590601</v>
      </c>
      <c r="K11" s="31">
        <v>217.07114666409402</v>
      </c>
    </row>
    <row r="12" spans="2:11" ht="17" customHeight="1" thickBot="1" x14ac:dyDescent="0.25">
      <c r="B12" s="41"/>
      <c r="C12" s="42"/>
      <c r="D12" s="29" t="s">
        <v>10</v>
      </c>
      <c r="E12" s="30">
        <v>0.13956387758462499</v>
      </c>
      <c r="F12" s="30">
        <v>0.12768640711693</v>
      </c>
      <c r="G12" s="30">
        <v>0.15144134805232001</v>
      </c>
      <c r="H12" s="31"/>
      <c r="I12" s="31">
        <v>59.33</v>
      </c>
      <c r="J12" s="31">
        <v>52.052658137341297</v>
      </c>
      <c r="K12" s="31">
        <v>66.6073418626587</v>
      </c>
    </row>
    <row r="13" spans="2:11" ht="17" customHeight="1" thickBot="1" x14ac:dyDescent="0.25">
      <c r="B13" s="41"/>
      <c r="C13" s="42"/>
      <c r="D13" s="29" t="s">
        <v>11</v>
      </c>
      <c r="E13" s="30">
        <v>0.24227376443744</v>
      </c>
      <c r="F13" s="30">
        <v>0.21257166779946801</v>
      </c>
      <c r="G13" s="30">
        <v>0.271975861075411</v>
      </c>
      <c r="H13" s="31"/>
      <c r="I13" s="31">
        <v>102.99299999999999</v>
      </c>
      <c r="J13" s="31">
        <v>87.831225446881206</v>
      </c>
      <c r="K13" s="31">
        <v>118.154774553119</v>
      </c>
    </row>
    <row r="14" spans="2:11" ht="17" customHeight="1" thickBot="1" x14ac:dyDescent="0.25">
      <c r="B14" s="41"/>
      <c r="C14" s="42"/>
      <c r="D14" s="29" t="s">
        <v>12</v>
      </c>
      <c r="E14" s="30">
        <v>2.5546329185387301E-3</v>
      </c>
      <c r="F14" s="30">
        <v>1.0571664952582101E-3</v>
      </c>
      <c r="G14" s="30">
        <v>4.05209934181925E-3</v>
      </c>
      <c r="H14" s="31"/>
      <c r="I14" s="31">
        <v>1.0860000000000001</v>
      </c>
      <c r="J14" s="31">
        <v>0.46159458171461498</v>
      </c>
      <c r="K14" s="31">
        <v>1.7104054182853798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0.99999999999999922</v>
      </c>
      <c r="F15" s="34"/>
      <c r="G15" s="34"/>
      <c r="H15" s="34"/>
      <c r="I15" s="35">
        <f>SUM(I9:I14)</f>
        <v>425.11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0.16858224930018059</v>
      </c>
      <c r="F17" s="30">
        <f t="shared" ref="F17:G17" si="0">F9+F10</f>
        <v>0.13922575861932068</v>
      </c>
      <c r="G17" s="30">
        <f t="shared" si="0"/>
        <v>0.1979387399810415</v>
      </c>
      <c r="H17" s="30"/>
      <c r="I17" s="38">
        <f>I9+I10</f>
        <v>71.665999999999997</v>
      </c>
      <c r="J17" s="38">
        <f t="shared" ref="J17:K17" si="1">J9+J10</f>
        <v>53.5128659309215</v>
      </c>
      <c r="K17" s="38">
        <f t="shared" si="1"/>
        <v>89.819134069078501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0.61560772505939554</v>
      </c>
      <c r="F18" s="30">
        <f t="shared" ref="F18:G18" si="2">F9+F10+F11</f>
        <v>0.56521020167712266</v>
      </c>
      <c r="G18" s="30">
        <f t="shared" si="2"/>
        <v>0.66600524844167053</v>
      </c>
      <c r="H18" s="30"/>
      <c r="I18" s="38">
        <f>I9+I10+I11</f>
        <v>261.70100000000002</v>
      </c>
      <c r="J18" s="38">
        <f t="shared" ref="J18:K18" si="3">J9+J10+J11</f>
        <v>216.5117192668275</v>
      </c>
      <c r="K18" s="38">
        <f t="shared" si="3"/>
        <v>306.89028073317252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0.38439227494060374</v>
      </c>
      <c r="F19" s="30">
        <f t="shared" ref="F19:G19" si="4">F12+F13+F14</f>
        <v>0.34131524141165626</v>
      </c>
      <c r="G19" s="30">
        <f t="shared" si="4"/>
        <v>0.42746930846955028</v>
      </c>
      <c r="H19" s="30"/>
      <c r="I19" s="38">
        <f>I12+I13+I14</f>
        <v>163.40899999999999</v>
      </c>
      <c r="J19" s="38">
        <f t="shared" ref="J19:K19" si="5">J12+J13+J14</f>
        <v>140.34547816593712</v>
      </c>
      <c r="K19" s="38">
        <f t="shared" si="5"/>
        <v>186.47252183406309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0.15353908400178801</v>
      </c>
      <c r="F22" s="30">
        <v>0.12709830559201299</v>
      </c>
      <c r="G22" s="30">
        <v>0.179979862411562</v>
      </c>
      <c r="H22" s="17"/>
      <c r="I22" s="43">
        <v>65.271000000000001</v>
      </c>
      <c r="J22" s="43">
        <v>48.900459296619701</v>
      </c>
      <c r="K22" s="43">
        <v>81.641540703380301</v>
      </c>
    </row>
    <row r="23" spans="2:15" ht="17" customHeight="1" thickBot="1" x14ac:dyDescent="0.25">
      <c r="B23" s="78"/>
      <c r="D23" s="29" t="s">
        <v>8</v>
      </c>
      <c r="E23" s="30">
        <v>0.124760650184658</v>
      </c>
      <c r="F23" s="30">
        <v>0.105978959854567</v>
      </c>
      <c r="G23" s="30">
        <v>0.14354234051475001</v>
      </c>
      <c r="H23" s="17"/>
      <c r="I23" s="43">
        <v>53.036999999999999</v>
      </c>
      <c r="J23" s="43">
        <v>41.407203154487796</v>
      </c>
      <c r="K23" s="43">
        <v>64.666796845512209</v>
      </c>
    </row>
    <row r="24" spans="2:15" ht="17" customHeight="1" thickBot="1" x14ac:dyDescent="0.25">
      <c r="B24" s="78"/>
      <c r="D24" s="29" t="s">
        <v>9</v>
      </c>
      <c r="E24" s="30">
        <v>0.23475335795441199</v>
      </c>
      <c r="F24" s="30">
        <v>0.21252521085508799</v>
      </c>
      <c r="G24" s="30">
        <v>0.25698150505373502</v>
      </c>
      <c r="H24" s="17"/>
      <c r="I24" s="43">
        <v>99.796000000000006</v>
      </c>
      <c r="J24" s="43">
        <v>83.00708174582509</v>
      </c>
      <c r="K24" s="43">
        <v>116.58491825417501</v>
      </c>
    </row>
    <row r="25" spans="2:15" ht="17" customHeight="1" thickBot="1" x14ac:dyDescent="0.25">
      <c r="B25" s="78"/>
      <c r="D25" s="29" t="s">
        <v>10</v>
      </c>
      <c r="E25" s="30">
        <v>0.13420291218743399</v>
      </c>
      <c r="F25" s="30">
        <v>0.117407518973242</v>
      </c>
      <c r="G25" s="30">
        <v>0.15099830540162601</v>
      </c>
      <c r="H25" s="17"/>
      <c r="I25" s="43">
        <v>57.051000000000002</v>
      </c>
      <c r="J25" s="43">
        <v>47.103044706516798</v>
      </c>
      <c r="K25" s="43">
        <v>66.998955293483206</v>
      </c>
    </row>
    <row r="26" spans="2:15" ht="17" customHeight="1" thickBot="1" x14ac:dyDescent="0.25">
      <c r="B26" s="78"/>
      <c r="D26" s="29" t="s">
        <v>11</v>
      </c>
      <c r="E26" s="30">
        <v>0.24241490437769</v>
      </c>
      <c r="F26" s="30">
        <v>0.21415845411399001</v>
      </c>
      <c r="G26" s="30">
        <v>0.27067135464139103</v>
      </c>
      <c r="H26" s="17"/>
      <c r="I26" s="43">
        <v>103.053</v>
      </c>
      <c r="J26" s="43">
        <v>89.161140293485005</v>
      </c>
      <c r="K26" s="43">
        <v>116.94485970651499</v>
      </c>
    </row>
    <row r="27" spans="2:15" ht="17" customHeight="1" thickBot="1" x14ac:dyDescent="0.25">
      <c r="B27" s="78"/>
      <c r="D27" s="29" t="s">
        <v>12</v>
      </c>
      <c r="E27" s="30">
        <v>0.11032909129401799</v>
      </c>
      <c r="F27" s="30">
        <v>9.00449828464778E-2</v>
      </c>
      <c r="G27" s="30">
        <v>0.13061319974155799</v>
      </c>
      <c r="H27" s="45"/>
      <c r="I27" s="43">
        <v>46.902000000000001</v>
      </c>
      <c r="J27" s="43">
        <v>37.750872597930204</v>
      </c>
      <c r="K27" s="43">
        <v>56.053127402069798</v>
      </c>
    </row>
    <row r="28" spans="2:15" ht="17" customHeight="1" thickBot="1" x14ac:dyDescent="0.25">
      <c r="B28" s="78"/>
      <c r="D28" s="32" t="s">
        <v>5</v>
      </c>
      <c r="E28" s="33">
        <f>SUM(E22:E27)</f>
        <v>1</v>
      </c>
      <c r="F28" s="34"/>
      <c r="G28" s="34"/>
      <c r="H28" s="34"/>
      <c r="I28" s="35">
        <f>SUM(I22:I27)</f>
        <v>425.10999999999996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0.27829973418644599</v>
      </c>
      <c r="F30" s="30">
        <f t="shared" ref="F30:G30" si="6">F22+F23</f>
        <v>0.23307726544657997</v>
      </c>
      <c r="G30" s="30">
        <f t="shared" si="6"/>
        <v>0.32352220292631201</v>
      </c>
      <c r="H30" s="30"/>
      <c r="I30" s="38">
        <f>I22+I23</f>
        <v>118.30799999999999</v>
      </c>
      <c r="J30" s="38">
        <f t="shared" ref="J30:K30" si="7">J22+J23</f>
        <v>90.30766245110749</v>
      </c>
      <c r="K30" s="38">
        <f t="shared" si="7"/>
        <v>146.3083375488925</v>
      </c>
    </row>
    <row r="31" spans="2:15" ht="17" customHeight="1" thickBot="1" x14ac:dyDescent="0.25">
      <c r="B31" s="78"/>
      <c r="D31" s="29" t="s">
        <v>14</v>
      </c>
      <c r="E31" s="30">
        <f>E22+E23+E24</f>
        <v>0.51305309214085804</v>
      </c>
      <c r="F31" s="30">
        <f t="shared" ref="F31:G31" si="8">F22+F23+F24</f>
        <v>0.44560247630166794</v>
      </c>
      <c r="G31" s="30">
        <f t="shared" si="8"/>
        <v>0.58050370798004702</v>
      </c>
      <c r="H31" s="30"/>
      <c r="I31" s="38">
        <f>I22+I23+I24</f>
        <v>218.10399999999998</v>
      </c>
      <c r="J31" s="38">
        <f t="shared" ref="J31:K31" si="9">J22+J23+J24</f>
        <v>173.31474419693257</v>
      </c>
      <c r="K31" s="38">
        <f t="shared" si="9"/>
        <v>262.89325580306752</v>
      </c>
    </row>
    <row r="32" spans="2:15" ht="17" customHeight="1" thickBot="1" x14ac:dyDescent="0.25">
      <c r="B32" s="78"/>
      <c r="D32" s="29" t="s">
        <v>15</v>
      </c>
      <c r="E32" s="30">
        <f>E25+E26+E27</f>
        <v>0.48694690785914196</v>
      </c>
      <c r="F32" s="30">
        <f t="shared" ref="F32:G32" si="10">F25+F26+F27</f>
        <v>0.42161095593370979</v>
      </c>
      <c r="G32" s="30">
        <f t="shared" si="10"/>
        <v>0.55228285978457503</v>
      </c>
      <c r="H32" s="30"/>
      <c r="I32" s="38">
        <f>I25+I26+I27</f>
        <v>207.00599999999997</v>
      </c>
      <c r="J32" s="38">
        <f t="shared" ref="J32:K32" si="11">J25+J26+J27</f>
        <v>174.01505759793201</v>
      </c>
      <c r="K32" s="38">
        <f t="shared" si="11"/>
        <v>239.99694240206802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3.0368610477288199E-2</v>
      </c>
      <c r="F35" s="30">
        <v>1.97959308637282E-2</v>
      </c>
      <c r="G35" s="30">
        <v>4.0941290090848299E-2</v>
      </c>
      <c r="H35" s="31"/>
      <c r="I35" s="43">
        <v>12.91</v>
      </c>
      <c r="J35" s="43">
        <v>8.1761002763706809</v>
      </c>
      <c r="K35" s="43">
        <v>17.6438997236293</v>
      </c>
    </row>
    <row r="36" spans="2:11" thickBot="1" x14ac:dyDescent="0.25">
      <c r="B36" s="11"/>
      <c r="C36" s="17"/>
      <c r="D36" s="29" t="s">
        <v>8</v>
      </c>
      <c r="E36" s="30">
        <v>3.6531721201571402E-2</v>
      </c>
      <c r="F36" s="30">
        <v>2.64252900697707E-2</v>
      </c>
      <c r="G36" s="30">
        <v>4.6638152333371999E-2</v>
      </c>
      <c r="H36" s="31"/>
      <c r="I36" s="43">
        <v>15.53</v>
      </c>
      <c r="J36" s="43">
        <v>11.187633454890399</v>
      </c>
      <c r="K36" s="43">
        <v>19.8723665451096</v>
      </c>
    </row>
    <row r="37" spans="2:11" thickBot="1" x14ac:dyDescent="0.25">
      <c r="B37" s="11"/>
      <c r="C37" s="17"/>
      <c r="D37" s="29" t="s">
        <v>9</v>
      </c>
      <c r="E37" s="30">
        <v>9.9701253793135894E-2</v>
      </c>
      <c r="F37" s="30">
        <v>7.5108139641434202E-2</v>
      </c>
      <c r="G37" s="30">
        <v>0.124294367944838</v>
      </c>
      <c r="H37" s="31"/>
      <c r="I37" s="43">
        <v>42.384</v>
      </c>
      <c r="J37" s="43">
        <v>30.150108784372403</v>
      </c>
      <c r="K37" s="43">
        <v>54.617891215627601</v>
      </c>
    </row>
    <row r="38" spans="2:11" thickBot="1" x14ac:dyDescent="0.25">
      <c r="B38" s="11"/>
      <c r="C38" s="17"/>
      <c r="D38" s="29" t="s">
        <v>10</v>
      </c>
      <c r="E38" s="30">
        <v>0.833398414528005</v>
      </c>
      <c r="F38" s="30">
        <v>0.801711476733449</v>
      </c>
      <c r="G38" s="30">
        <v>0.86508535232256001</v>
      </c>
      <c r="H38" s="31"/>
      <c r="I38" s="43">
        <v>354.286</v>
      </c>
      <c r="J38" s="43">
        <v>306.99522618873596</v>
      </c>
      <c r="K38" s="43">
        <v>401.57677381126405</v>
      </c>
    </row>
    <row r="39" spans="2:11" thickBot="1" x14ac:dyDescent="0.25">
      <c r="B39" s="11"/>
      <c r="C39" s="17"/>
      <c r="D39" s="32" t="s">
        <v>5</v>
      </c>
      <c r="E39" s="33">
        <f>SUM(E35:E38)</f>
        <v>1.0000000000000004</v>
      </c>
      <c r="F39" s="34"/>
      <c r="G39" s="34"/>
      <c r="H39" s="34"/>
      <c r="I39" s="35">
        <f>SUM(I35:I38)</f>
        <v>425.11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6.6900331678859601E-2</v>
      </c>
      <c r="F41" s="30">
        <f t="shared" ref="F41:G41" si="12">F35+F36</f>
        <v>4.6221220933498897E-2</v>
      </c>
      <c r="G41" s="30">
        <f t="shared" si="12"/>
        <v>8.7579442424220305E-2</v>
      </c>
      <c r="H41" s="17"/>
      <c r="I41" s="43">
        <f t="shared" ref="I41:K41" si="13">I35+I36</f>
        <v>28.439999999999998</v>
      </c>
      <c r="J41" s="43">
        <f t="shared" si="13"/>
        <v>19.363733731261078</v>
      </c>
      <c r="K41" s="43">
        <f t="shared" si="13"/>
        <v>37.516266268738903</v>
      </c>
    </row>
    <row r="42" spans="2:11" ht="19" thickBot="1" x14ac:dyDescent="0.25">
      <c r="B42" s="11"/>
      <c r="C42" s="47"/>
      <c r="D42" s="29" t="s">
        <v>14</v>
      </c>
      <c r="E42" s="30">
        <f>E35+E36+E37</f>
        <v>0.16660158547199549</v>
      </c>
      <c r="F42" s="30">
        <f t="shared" ref="F42:G42" si="14">F35+F36+F37</f>
        <v>0.1213293605749331</v>
      </c>
      <c r="G42" s="30">
        <f t="shared" si="14"/>
        <v>0.21187381036905831</v>
      </c>
      <c r="H42" s="17"/>
      <c r="I42" s="43">
        <f t="shared" ref="I42:K42" si="15">I35+I36+I37</f>
        <v>70.823999999999998</v>
      </c>
      <c r="J42" s="43">
        <f t="shared" si="15"/>
        <v>49.513842515633485</v>
      </c>
      <c r="K42" s="43">
        <f t="shared" si="15"/>
        <v>92.134157484366511</v>
      </c>
    </row>
    <row r="43" spans="2:11" ht="19" thickBot="1" x14ac:dyDescent="0.25">
      <c r="B43" s="11"/>
      <c r="C43" s="47"/>
      <c r="D43" s="29" t="s">
        <v>15</v>
      </c>
      <c r="E43" s="30">
        <f>E38</f>
        <v>0.833398414528005</v>
      </c>
      <c r="F43" s="30">
        <f t="shared" ref="F43:G43" si="16">F38</f>
        <v>0.801711476733449</v>
      </c>
      <c r="G43" s="30">
        <f t="shared" si="16"/>
        <v>0.86508535232256001</v>
      </c>
      <c r="H43" s="17"/>
      <c r="I43" s="43">
        <f t="shared" ref="I43:K43" si="17">I38</f>
        <v>354.286</v>
      </c>
      <c r="J43" s="43">
        <f t="shared" si="17"/>
        <v>306.99522618873596</v>
      </c>
      <c r="K43" s="43">
        <f t="shared" si="17"/>
        <v>401.57677381126405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7.7732822093105294E-2</v>
      </c>
      <c r="F46" s="30">
        <v>7.0705670394205195E-2</v>
      </c>
      <c r="G46" s="30">
        <v>8.4759973792005394E-2</v>
      </c>
      <c r="H46" s="31"/>
      <c r="I46" s="43">
        <v>33.045000000000002</v>
      </c>
      <c r="J46" s="43">
        <v>27.0541610292256</v>
      </c>
      <c r="K46" s="43">
        <v>39.0358389707744</v>
      </c>
    </row>
    <row r="47" spans="2:11" thickBot="1" x14ac:dyDescent="0.25">
      <c r="B47" s="11"/>
      <c r="C47" s="17"/>
      <c r="D47" s="29" t="s">
        <v>8</v>
      </c>
      <c r="E47" s="30">
        <v>2.32081108418997E-2</v>
      </c>
      <c r="F47" s="30">
        <v>1.9381386927310201E-2</v>
      </c>
      <c r="G47" s="30">
        <v>2.7034834756489299E-2</v>
      </c>
      <c r="H47" s="31"/>
      <c r="I47" s="43">
        <v>9.8659999999999997</v>
      </c>
      <c r="J47" s="43">
        <v>7.6427363762784299</v>
      </c>
      <c r="K47" s="43">
        <v>12.0892636237216</v>
      </c>
    </row>
    <row r="48" spans="2:11" thickBot="1" x14ac:dyDescent="0.25">
      <c r="B48" s="11"/>
      <c r="C48" s="17"/>
      <c r="D48" s="29" t="s">
        <v>9</v>
      </c>
      <c r="E48" s="30">
        <v>0.16515019641975001</v>
      </c>
      <c r="F48" s="30">
        <v>0.14661001027107001</v>
      </c>
      <c r="G48" s="30">
        <v>0.18369038256843001</v>
      </c>
      <c r="H48" s="31"/>
      <c r="I48" s="43">
        <v>70.206999999999994</v>
      </c>
      <c r="J48" s="43">
        <v>56.295006296112497</v>
      </c>
      <c r="K48" s="43">
        <v>84.118993703887512</v>
      </c>
    </row>
    <row r="49" spans="2:11" thickBot="1" x14ac:dyDescent="0.25">
      <c r="B49" s="11"/>
      <c r="C49" s="17"/>
      <c r="D49" s="29" t="s">
        <v>10</v>
      </c>
      <c r="E49" s="30">
        <v>0.27724353696690301</v>
      </c>
      <c r="F49" s="30">
        <v>0.26366802434699699</v>
      </c>
      <c r="G49" s="30">
        <v>0.29081904958680799</v>
      </c>
      <c r="H49" s="31"/>
      <c r="I49" s="43">
        <v>117.85899999999999</v>
      </c>
      <c r="J49" s="43">
        <v>102.71813609769801</v>
      </c>
      <c r="K49" s="43">
        <v>132.999863902302</v>
      </c>
    </row>
    <row r="50" spans="2:11" thickBot="1" x14ac:dyDescent="0.25">
      <c r="B50" s="11"/>
      <c r="C50" s="17"/>
      <c r="D50" s="29" t="s">
        <v>11</v>
      </c>
      <c r="E50" s="30">
        <v>0.419013902284115</v>
      </c>
      <c r="F50" s="30">
        <v>0.39393243137136602</v>
      </c>
      <c r="G50" s="30">
        <v>0.44409537319686299</v>
      </c>
      <c r="H50" s="31"/>
      <c r="I50" s="43">
        <v>178.12700000000001</v>
      </c>
      <c r="J50" s="43">
        <v>156.11757600120998</v>
      </c>
      <c r="K50" s="43">
        <v>200.13642399879001</v>
      </c>
    </row>
    <row r="51" spans="2:11" thickBot="1" x14ac:dyDescent="0.25">
      <c r="B51" s="11"/>
      <c r="C51" s="17"/>
      <c r="D51" s="29" t="s">
        <v>12</v>
      </c>
      <c r="E51" s="30">
        <v>3.76514313942274E-2</v>
      </c>
      <c r="F51" s="30">
        <v>3.2852922858332502E-2</v>
      </c>
      <c r="G51" s="30">
        <v>4.2449939930122201E-2</v>
      </c>
      <c r="H51" s="31"/>
      <c r="I51" s="43">
        <v>16.006</v>
      </c>
      <c r="J51" s="43">
        <v>13.048060277985099</v>
      </c>
      <c r="K51" s="43">
        <v>18.963939722014899</v>
      </c>
    </row>
    <row r="52" spans="2:11" ht="19" thickBot="1" x14ac:dyDescent="0.25">
      <c r="B52" s="11"/>
      <c r="C52" s="40"/>
      <c r="D52" s="32" t="s">
        <v>5</v>
      </c>
      <c r="E52" s="33">
        <f>SUM(E46:E51)</f>
        <v>1.0000000000000004</v>
      </c>
      <c r="F52" s="34"/>
      <c r="G52" s="34"/>
      <c r="H52" s="34"/>
      <c r="I52" s="35">
        <f>SUM(I46:I51)</f>
        <v>425.11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0.100940932935005</v>
      </c>
      <c r="F54" s="30">
        <f t="shared" ref="F54:G54" si="18">F46+F47</f>
        <v>9.0087057321515396E-2</v>
      </c>
      <c r="G54" s="30">
        <f t="shared" si="18"/>
        <v>0.11179480854849469</v>
      </c>
      <c r="H54" s="30"/>
      <c r="I54" s="38">
        <f>I46+I47</f>
        <v>42.911000000000001</v>
      </c>
      <c r="J54" s="38">
        <f t="shared" ref="J54:K54" si="19">J46+J47</f>
        <v>34.696897405504032</v>
      </c>
      <c r="K54" s="38">
        <f t="shared" si="19"/>
        <v>51.125102594495999</v>
      </c>
    </row>
    <row r="55" spans="2:11" ht="19" thickBot="1" x14ac:dyDescent="0.25">
      <c r="B55" s="11"/>
      <c r="C55" s="47"/>
      <c r="D55" s="29" t="s">
        <v>14</v>
      </c>
      <c r="E55" s="30">
        <f>E46+E47+E48</f>
        <v>0.26609112935475498</v>
      </c>
      <c r="F55" s="30">
        <f t="shared" ref="F55:G55" si="20">F46+F47+F48</f>
        <v>0.23669706759258541</v>
      </c>
      <c r="G55" s="30">
        <f t="shared" si="20"/>
        <v>0.29548519111692473</v>
      </c>
      <c r="H55" s="30"/>
      <c r="I55" s="38">
        <f>I46+I47+I48</f>
        <v>113.11799999999999</v>
      </c>
      <c r="J55" s="38">
        <f t="shared" ref="J55:K55" si="21">J46+J47+J48</f>
        <v>90.991903701616536</v>
      </c>
      <c r="K55" s="38">
        <f t="shared" si="21"/>
        <v>135.24409629838351</v>
      </c>
    </row>
    <row r="56" spans="2:11" ht="19" thickBot="1" x14ac:dyDescent="0.25">
      <c r="B56" s="11"/>
      <c r="C56" s="47"/>
      <c r="D56" s="29" t="s">
        <v>15</v>
      </c>
      <c r="E56" s="30">
        <f>E49+E50+E51</f>
        <v>0.73390887064524546</v>
      </c>
      <c r="F56" s="30">
        <f t="shared" ref="F56:G56" si="22">F49+F50+F51</f>
        <v>0.69045337857669553</v>
      </c>
      <c r="G56" s="30">
        <f t="shared" si="22"/>
        <v>0.77736436271379328</v>
      </c>
      <c r="H56" s="30"/>
      <c r="I56" s="38">
        <f>I49+I50+I51</f>
        <v>311.99199999999996</v>
      </c>
      <c r="J56" s="38">
        <f t="shared" ref="J56:K56" si="23">J49+J50+J51</f>
        <v>271.88377237689309</v>
      </c>
      <c r="K56" s="38">
        <f t="shared" si="23"/>
        <v>352.10022762310695</v>
      </c>
    </row>
    <row r="57" spans="2:11" thickBot="1" x14ac:dyDescent="0.25">
      <c r="B57" s="11"/>
      <c r="C57" s="50"/>
      <c r="D57" s="50"/>
      <c r="E57" s="89"/>
      <c r="F57" s="52"/>
      <c r="G57" s="52"/>
      <c r="H57" s="52"/>
      <c r="I57" s="90"/>
      <c r="J57" s="91"/>
      <c r="K57" s="91"/>
    </row>
    <row r="58" spans="2:11" thickBot="1" x14ac:dyDescent="0.25">
      <c r="B58" s="80" t="s">
        <v>20</v>
      </c>
      <c r="C58" s="17"/>
      <c r="D58" s="17"/>
      <c r="E58" s="17"/>
      <c r="F58" s="17"/>
      <c r="G58" s="17"/>
      <c r="H58" s="17"/>
      <c r="I58" s="17"/>
      <c r="J58" s="17"/>
      <c r="K58" s="17"/>
    </row>
    <row r="59" spans="2:11" thickBot="1" x14ac:dyDescent="0.25">
      <c r="B59" s="11"/>
      <c r="C59" s="17"/>
      <c r="D59" s="29" t="s">
        <v>7</v>
      </c>
      <c r="E59" s="30">
        <v>0.443125308743619</v>
      </c>
      <c r="F59" s="30">
        <v>0.41381126475879398</v>
      </c>
      <c r="G59" s="30">
        <v>0.47243935272844501</v>
      </c>
      <c r="H59" s="31"/>
      <c r="I59" s="31">
        <v>188.37700000000001</v>
      </c>
      <c r="J59" s="31">
        <v>158.58782373053901</v>
      </c>
      <c r="K59" s="31">
        <v>218.166176269461</v>
      </c>
    </row>
    <row r="60" spans="2:11" thickBot="1" x14ac:dyDescent="0.25">
      <c r="B60" s="11"/>
      <c r="C60" s="17"/>
      <c r="D60" s="29" t="s">
        <v>8</v>
      </c>
      <c r="E60" s="30">
        <v>1.1406459504598799E-2</v>
      </c>
      <c r="F60" s="30">
        <v>8.7370950079399805E-3</v>
      </c>
      <c r="G60" s="30">
        <v>1.4075824001257601E-2</v>
      </c>
      <c r="H60" s="31"/>
      <c r="I60" s="31">
        <v>4.8490000000000002</v>
      </c>
      <c r="J60" s="31">
        <v>3.4453930425888002</v>
      </c>
      <c r="K60" s="31">
        <v>6.2526069574112002</v>
      </c>
    </row>
    <row r="61" spans="2:11" thickBot="1" x14ac:dyDescent="0.25">
      <c r="B61" s="11"/>
      <c r="C61" s="17"/>
      <c r="D61" s="29" t="s">
        <v>10</v>
      </c>
      <c r="E61" s="30">
        <v>0.54546823175178205</v>
      </c>
      <c r="F61" s="30">
        <v>0.51518132170275399</v>
      </c>
      <c r="G61" s="30">
        <v>0.57575514180081</v>
      </c>
      <c r="H61" s="31"/>
      <c r="I61" s="31">
        <v>231.88399999999999</v>
      </c>
      <c r="J61" s="31">
        <v>202.89332952622101</v>
      </c>
      <c r="K61" s="31">
        <v>260.87467047377902</v>
      </c>
    </row>
    <row r="62" spans="2:11" thickBot="1" x14ac:dyDescent="0.25">
      <c r="B62" s="11"/>
      <c r="C62" s="17"/>
      <c r="D62" s="32" t="s">
        <v>5</v>
      </c>
      <c r="E62" s="33">
        <f>SUM(E59:E61)</f>
        <v>0.99999999999999978</v>
      </c>
      <c r="F62" s="34"/>
      <c r="G62" s="34"/>
      <c r="H62" s="34"/>
      <c r="I62" s="35">
        <f>SUM(I59:I61)</f>
        <v>425.11</v>
      </c>
      <c r="J62" s="34"/>
      <c r="K62" s="34"/>
    </row>
    <row r="63" spans="2:11" thickBot="1" x14ac:dyDescent="0.25">
      <c r="B63" s="11"/>
      <c r="C63" s="17"/>
      <c r="D63" s="17"/>
      <c r="E63" s="17"/>
      <c r="F63" s="17"/>
      <c r="G63" s="17"/>
      <c r="H63" s="17"/>
      <c r="I63" s="17"/>
      <c r="J63" s="17"/>
      <c r="K63" s="17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29" t="s">
        <v>13</v>
      </c>
      <c r="E65" s="30">
        <f>E59+E60</f>
        <v>0.45453176824821778</v>
      </c>
      <c r="F65" s="30">
        <f t="shared" ref="F65:G65" si="24">F59+F60</f>
        <v>0.42254835976673394</v>
      </c>
      <c r="G65" s="30">
        <f t="shared" si="24"/>
        <v>0.48651517672970263</v>
      </c>
      <c r="H65" s="17"/>
      <c r="I65" s="43">
        <f t="shared" ref="I65:K65" si="25">I59+I60</f>
        <v>193.226</v>
      </c>
      <c r="J65" s="43">
        <f t="shared" si="25"/>
        <v>162.0332167731278</v>
      </c>
      <c r="K65" s="43">
        <f t="shared" si="25"/>
        <v>224.41878322687219</v>
      </c>
    </row>
    <row r="66" spans="2:11" thickBot="1" x14ac:dyDescent="0.25">
      <c r="B66" s="11"/>
      <c r="C66"/>
      <c r="D66" s="29" t="s">
        <v>14</v>
      </c>
      <c r="E66" s="30">
        <f>E59+E60</f>
        <v>0.45453176824821778</v>
      </c>
      <c r="F66" s="30">
        <f t="shared" ref="F66:G66" si="26">F59+F60</f>
        <v>0.42254835976673394</v>
      </c>
      <c r="G66" s="30">
        <f t="shared" si="26"/>
        <v>0.48651517672970263</v>
      </c>
      <c r="H66" s="17"/>
      <c r="I66" s="43">
        <f t="shared" ref="I66:K66" si="27">I59+I60</f>
        <v>193.226</v>
      </c>
      <c r="J66" s="43">
        <f t="shared" si="27"/>
        <v>162.0332167731278</v>
      </c>
      <c r="K66" s="43">
        <f t="shared" si="27"/>
        <v>224.41878322687219</v>
      </c>
    </row>
    <row r="67" spans="2:11" ht="19" thickBot="1" x14ac:dyDescent="0.25">
      <c r="B67" s="11"/>
      <c r="C67" s="47"/>
      <c r="D67" s="29" t="s">
        <v>15</v>
      </c>
      <c r="E67" s="30">
        <f>E61</f>
        <v>0.54546823175178205</v>
      </c>
      <c r="F67" s="30">
        <f t="shared" ref="F67:G67" si="28">F61</f>
        <v>0.51518132170275399</v>
      </c>
      <c r="G67" s="30">
        <f t="shared" si="28"/>
        <v>0.57575514180081</v>
      </c>
      <c r="H67" s="17"/>
      <c r="I67" s="43">
        <f t="shared" ref="I67:K67" si="29">I61</f>
        <v>231.88399999999999</v>
      </c>
      <c r="J67" s="43">
        <f t="shared" si="29"/>
        <v>202.89332952622101</v>
      </c>
      <c r="K67" s="43">
        <f t="shared" si="29"/>
        <v>260.87467047377902</v>
      </c>
    </row>
    <row r="68" spans="2:11" thickBot="1" x14ac:dyDescent="0.25">
      <c r="B68" s="11"/>
      <c r="C68" s="50"/>
      <c r="D68" s="50"/>
      <c r="E68" s="89"/>
      <c r="F68" s="52"/>
      <c r="G68" s="52"/>
      <c r="H68" s="52"/>
      <c r="I68" s="90"/>
      <c r="J68" s="91"/>
      <c r="K68" s="91"/>
    </row>
    <row r="69" spans="2:11" ht="19" thickBot="1" x14ac:dyDescent="0.25">
      <c r="B69" s="80" t="s">
        <v>21</v>
      </c>
      <c r="C69" s="81"/>
      <c r="D69" s="82"/>
      <c r="E69" s="83"/>
      <c r="F69" s="84"/>
      <c r="G69" s="84"/>
      <c r="H69" s="17"/>
      <c r="I69" s="87"/>
      <c r="J69" s="88"/>
      <c r="K69" s="88"/>
    </row>
    <row r="70" spans="2:11" thickBot="1" x14ac:dyDescent="0.25">
      <c r="B70" s="11"/>
      <c r="C70" s="17"/>
      <c r="D70" s="29" t="s">
        <v>7</v>
      </c>
      <c r="E70" s="30">
        <v>0.211314718543436</v>
      </c>
      <c r="F70" s="30">
        <v>0.18870531281425099</v>
      </c>
      <c r="G70" s="30">
        <v>0.23392412427262099</v>
      </c>
      <c r="H70" s="31"/>
      <c r="I70" s="31">
        <v>89.831999999999994</v>
      </c>
      <c r="J70" s="31">
        <v>76.091804964641497</v>
      </c>
      <c r="K70" s="31">
        <v>103.57219503535801</v>
      </c>
    </row>
    <row r="71" spans="2:11" thickBot="1" x14ac:dyDescent="0.25">
      <c r="B71" s="11"/>
      <c r="C71" s="17"/>
      <c r="D71" s="29" t="s">
        <v>8</v>
      </c>
      <c r="E71" s="30">
        <v>0.22750111735785999</v>
      </c>
      <c r="F71" s="30">
        <v>0.19804195975671901</v>
      </c>
      <c r="G71" s="30">
        <v>0.25696027495900198</v>
      </c>
      <c r="H71" s="31"/>
      <c r="I71" s="31">
        <v>96.712999999999994</v>
      </c>
      <c r="J71" s="31">
        <v>75.596261390913</v>
      </c>
      <c r="K71" s="31">
        <v>117.829738609087</v>
      </c>
    </row>
    <row r="72" spans="2:11" thickBot="1" x14ac:dyDescent="0.25">
      <c r="B72" s="11"/>
      <c r="C72" s="17"/>
      <c r="D72" s="29" t="s">
        <v>10</v>
      </c>
      <c r="E72" s="30">
        <v>0.51749664792641903</v>
      </c>
      <c r="F72" s="30">
        <v>0.48907366308490202</v>
      </c>
      <c r="G72" s="30">
        <v>0.54591963276793698</v>
      </c>
      <c r="H72" s="31"/>
      <c r="I72" s="31">
        <v>219.99299999999999</v>
      </c>
      <c r="J72" s="31">
        <v>192.11087562908898</v>
      </c>
      <c r="K72" s="31">
        <v>247.87512437091101</v>
      </c>
    </row>
    <row r="73" spans="2:11" thickBot="1" x14ac:dyDescent="0.25">
      <c r="B73" s="11"/>
      <c r="C73" s="17"/>
      <c r="D73" s="29" t="s">
        <v>11</v>
      </c>
      <c r="E73" s="30">
        <v>4.36875161722848E-2</v>
      </c>
      <c r="F73" s="30">
        <v>3.31463466988536E-2</v>
      </c>
      <c r="G73" s="30">
        <v>5.4228685645716097E-2</v>
      </c>
      <c r="H73" s="31"/>
      <c r="I73" s="31">
        <v>18.571999999999999</v>
      </c>
      <c r="J73" s="31">
        <v>14.094095781841101</v>
      </c>
      <c r="K73" s="31">
        <v>23.0499042181589</v>
      </c>
    </row>
    <row r="74" spans="2:11" thickBot="1" x14ac:dyDescent="0.25">
      <c r="B74" s="11"/>
      <c r="C74" s="17"/>
      <c r="D74" s="32" t="s">
        <v>5</v>
      </c>
      <c r="E74" s="33">
        <f>SUM(E70:E73)</f>
        <v>0.99999999999999989</v>
      </c>
      <c r="F74" s="34"/>
      <c r="G74" s="34"/>
      <c r="H74" s="34"/>
      <c r="I74" s="35">
        <f>SUM(I70:I73)</f>
        <v>425.11</v>
      </c>
      <c r="J74" s="34"/>
      <c r="K74" s="34"/>
    </row>
    <row r="75" spans="2:11" ht="19" thickBot="1" x14ac:dyDescent="0.25">
      <c r="B75" s="11"/>
      <c r="C75" s="42"/>
      <c r="D75" s="29"/>
      <c r="E75" s="17"/>
      <c r="F75" s="17"/>
      <c r="G75" s="17"/>
      <c r="H75" s="17"/>
      <c r="I75" s="17"/>
      <c r="J75" s="17"/>
      <c r="K75" s="17"/>
    </row>
    <row r="76" spans="2:11" ht="19" thickBot="1" x14ac:dyDescent="0.25">
      <c r="B76" s="11"/>
      <c r="C76" s="42"/>
      <c r="D76" s="29" t="s">
        <v>13</v>
      </c>
      <c r="E76" s="30">
        <f>E70+E71</f>
        <v>0.43881583590129603</v>
      </c>
      <c r="F76" s="30">
        <f>F70+F71</f>
        <v>0.38674727257096997</v>
      </c>
      <c r="G76" s="30">
        <f>G70+G71</f>
        <v>0.49088439923162297</v>
      </c>
      <c r="H76" s="30"/>
      <c r="I76" s="31">
        <f>I70+I71</f>
        <v>186.54499999999999</v>
      </c>
      <c r="J76" s="31">
        <f>J70+J71</f>
        <v>151.6880663555545</v>
      </c>
      <c r="K76" s="31">
        <f>K70+K71</f>
        <v>221.40193364444502</v>
      </c>
    </row>
    <row r="77" spans="2:11" ht="19" thickBot="1" x14ac:dyDescent="0.25">
      <c r="B77" s="11"/>
      <c r="C77" s="47"/>
      <c r="D77" s="29" t="s">
        <v>14</v>
      </c>
      <c r="E77" s="30">
        <f>E70+E71</f>
        <v>0.43881583590129603</v>
      </c>
      <c r="F77" s="30">
        <f>F70+F71</f>
        <v>0.38674727257096997</v>
      </c>
      <c r="G77" s="30">
        <f>G70+G71</f>
        <v>0.49088439923162297</v>
      </c>
      <c r="H77" s="30"/>
      <c r="I77" s="31">
        <f>I70+I71</f>
        <v>186.54499999999999</v>
      </c>
      <c r="J77" s="31">
        <f>J70+J71</f>
        <v>151.6880663555545</v>
      </c>
      <c r="K77" s="31">
        <f>K70+K71</f>
        <v>221.40193364444502</v>
      </c>
    </row>
    <row r="78" spans="2:11" ht="19" thickBot="1" x14ac:dyDescent="0.25">
      <c r="B78" s="11"/>
      <c r="C78" s="47"/>
      <c r="D78" s="29" t="s">
        <v>15</v>
      </c>
      <c r="E78" s="30">
        <f>E72+E73</f>
        <v>0.56118416409870386</v>
      </c>
      <c r="F78" s="30">
        <f>F72+F73</f>
        <v>0.5222200097837556</v>
      </c>
      <c r="G78" s="30">
        <f>G72+G73</f>
        <v>0.60014831841365313</v>
      </c>
      <c r="H78" s="30"/>
      <c r="I78" s="31">
        <f>I72+I73</f>
        <v>238.565</v>
      </c>
      <c r="J78" s="31">
        <f>J72+J73</f>
        <v>206.20497141093009</v>
      </c>
      <c r="K78" s="31">
        <f>K72+K73</f>
        <v>270.92502858906994</v>
      </c>
    </row>
    <row r="79" spans="2:11" thickBot="1" x14ac:dyDescent="0.25">
      <c r="B79" s="11"/>
      <c r="C79" s="92"/>
      <c r="D79" s="92"/>
      <c r="E79" s="93"/>
      <c r="F79" s="98"/>
      <c r="G79" s="94"/>
      <c r="H79" s="98"/>
      <c r="I79" s="95"/>
      <c r="J79" s="96"/>
      <c r="K79" s="96"/>
    </row>
    <row r="80" spans="2:11" ht="19" thickBot="1" x14ac:dyDescent="0.25">
      <c r="B80" s="99" t="s">
        <v>22</v>
      </c>
      <c r="C80" s="100"/>
      <c r="D80" s="101"/>
      <c r="E80" s="102"/>
      <c r="F80" s="103"/>
      <c r="G80" s="103"/>
      <c r="H80" s="60"/>
      <c r="I80" s="104"/>
      <c r="J80" s="105"/>
      <c r="K80" s="106"/>
    </row>
    <row r="81" spans="2:11" thickBot="1" x14ac:dyDescent="0.25">
      <c r="B81" s="107"/>
      <c r="C81" s="30"/>
      <c r="D81" s="29" t="s">
        <v>7</v>
      </c>
      <c r="E81" s="30">
        <v>2.37773752675778E-2</v>
      </c>
      <c r="F81" s="30">
        <v>1.7175127917066799E-2</v>
      </c>
      <c r="G81" s="30">
        <v>3.0379622618088801E-2</v>
      </c>
      <c r="H81" s="17"/>
      <c r="I81" s="43">
        <v>10.108000000000001</v>
      </c>
      <c r="J81" s="43">
        <v>7.0528021303366204</v>
      </c>
      <c r="K81" s="43">
        <v>13.163197869663399</v>
      </c>
    </row>
    <row r="82" spans="2:11" thickBot="1" x14ac:dyDescent="0.25">
      <c r="B82" s="107"/>
      <c r="C82" s="30"/>
      <c r="D82" s="29" t="s">
        <v>8</v>
      </c>
      <c r="E82" s="30">
        <v>2.4461903977793999E-2</v>
      </c>
      <c r="F82" s="30">
        <v>1.6927899123321499E-2</v>
      </c>
      <c r="G82" s="30">
        <v>3.1995908832266502E-2</v>
      </c>
      <c r="H82" s="17"/>
      <c r="I82" s="43">
        <v>10.398999999999999</v>
      </c>
      <c r="J82" s="43">
        <v>6.7704202615202407</v>
      </c>
      <c r="K82" s="43">
        <v>14.027579738479801</v>
      </c>
    </row>
    <row r="83" spans="2:11" thickBot="1" x14ac:dyDescent="0.25">
      <c r="B83" s="107"/>
      <c r="C83" s="30"/>
      <c r="D83" s="29" t="s">
        <v>9</v>
      </c>
      <c r="E83" s="30">
        <v>0.19776293194702499</v>
      </c>
      <c r="F83" s="30">
        <v>0.175702385143164</v>
      </c>
      <c r="G83" s="30">
        <v>0.21982347875088701</v>
      </c>
      <c r="H83" s="17"/>
      <c r="I83" s="43">
        <v>84.070999999999998</v>
      </c>
      <c r="J83" s="43">
        <v>69.264251476098195</v>
      </c>
      <c r="K83" s="43">
        <v>98.877748523901801</v>
      </c>
    </row>
    <row r="84" spans="2:11" thickBot="1" x14ac:dyDescent="0.25">
      <c r="B84" s="107"/>
      <c r="C84" s="30"/>
      <c r="D84" s="29" t="s">
        <v>10</v>
      </c>
      <c r="E84" s="30">
        <v>0.324760650184658</v>
      </c>
      <c r="F84" s="30">
        <v>0.299482110178934</v>
      </c>
      <c r="G84" s="30">
        <v>0.35003919019038299</v>
      </c>
      <c r="H84" s="17"/>
      <c r="I84" s="43">
        <v>138.059</v>
      </c>
      <c r="J84" s="43">
        <v>114.67616287125901</v>
      </c>
      <c r="K84" s="43">
        <v>161.44183712874099</v>
      </c>
    </row>
    <row r="85" spans="2:11" thickBot="1" x14ac:dyDescent="0.25">
      <c r="B85" s="107"/>
      <c r="C85" s="30"/>
      <c r="D85" s="29" t="s">
        <v>12</v>
      </c>
      <c r="E85" s="30">
        <v>0.42923713862294499</v>
      </c>
      <c r="F85" s="30">
        <v>0.39009636323499097</v>
      </c>
      <c r="G85" s="30">
        <v>0.46837791401089801</v>
      </c>
      <c r="H85" s="17"/>
      <c r="I85" s="43">
        <v>182.47300000000001</v>
      </c>
      <c r="J85" s="43">
        <v>157.74521701656499</v>
      </c>
      <c r="K85" s="43">
        <v>207.200782983435</v>
      </c>
    </row>
    <row r="86" spans="2:11" thickBot="1" x14ac:dyDescent="0.25">
      <c r="B86" s="107"/>
      <c r="C86" s="30"/>
      <c r="D86" s="32" t="s">
        <v>5</v>
      </c>
      <c r="E86" s="33">
        <f>SUM(E81:E85)</f>
        <v>0.99999999999999978</v>
      </c>
      <c r="F86" s="34"/>
      <c r="G86" s="34"/>
      <c r="H86" s="34"/>
      <c r="I86" s="35">
        <f>SUM(I81:I85)</f>
        <v>425.11</v>
      </c>
      <c r="J86" s="34"/>
      <c r="K86" s="58"/>
    </row>
    <row r="87" spans="2:11" thickBot="1" x14ac:dyDescent="0.25">
      <c r="B87" s="107"/>
      <c r="C87" s="30"/>
      <c r="D87" s="17"/>
      <c r="E87" s="97"/>
      <c r="F87" s="67"/>
      <c r="G87" s="67"/>
      <c r="H87" s="67"/>
      <c r="I87" s="68"/>
      <c r="J87" s="67"/>
      <c r="K87" s="109"/>
    </row>
    <row r="88" spans="2:11" ht="19" thickBot="1" x14ac:dyDescent="0.25">
      <c r="B88" s="107"/>
      <c r="C88" s="47"/>
      <c r="D88" s="29" t="s">
        <v>13</v>
      </c>
      <c r="E88" s="30">
        <f>E81+E82</f>
        <v>4.8239279245371802E-2</v>
      </c>
      <c r="F88" s="30">
        <f t="shared" ref="F88:G88" si="30">F81+F82</f>
        <v>3.4103027040388298E-2</v>
      </c>
      <c r="G88" s="30">
        <f t="shared" si="30"/>
        <v>6.2375531450355307E-2</v>
      </c>
      <c r="H88" s="17"/>
      <c r="I88" s="43">
        <f t="shared" ref="I88:K88" si="31">I81+I82</f>
        <v>20.506999999999998</v>
      </c>
      <c r="J88" s="43">
        <f t="shared" si="31"/>
        <v>13.823222391856861</v>
      </c>
      <c r="K88" s="108">
        <f t="shared" si="31"/>
        <v>27.1907776081432</v>
      </c>
    </row>
    <row r="89" spans="2:11" ht="19" thickBot="1" x14ac:dyDescent="0.25">
      <c r="B89" s="107"/>
      <c r="C89" s="47"/>
      <c r="D89" s="29" t="s">
        <v>14</v>
      </c>
      <c r="E89" s="30">
        <f>E81+E82+E83</f>
        <v>0.24600221119239679</v>
      </c>
      <c r="F89" s="30">
        <f t="shared" ref="F89:G89" si="32">F81+F82+F83</f>
        <v>0.20980541218355231</v>
      </c>
      <c r="G89" s="30">
        <f t="shared" si="32"/>
        <v>0.28219901020124233</v>
      </c>
      <c r="H89" s="17"/>
      <c r="I89" s="43">
        <f t="shared" ref="I89:K89" si="33">I81+I82+I83</f>
        <v>104.578</v>
      </c>
      <c r="J89" s="43">
        <f t="shared" si="33"/>
        <v>83.087473867955055</v>
      </c>
      <c r="K89" s="108">
        <f t="shared" si="33"/>
        <v>126.06852613204501</v>
      </c>
    </row>
    <row r="90" spans="2:11" ht="19" thickBot="1" x14ac:dyDescent="0.25">
      <c r="B90" s="107"/>
      <c r="C90" s="47"/>
      <c r="D90" s="29" t="s">
        <v>15</v>
      </c>
      <c r="E90" s="30">
        <f>E84+E85</f>
        <v>0.75399778880760304</v>
      </c>
      <c r="F90" s="30">
        <f t="shared" ref="F90:G90" si="34">F84+F85</f>
        <v>0.68957847341392497</v>
      </c>
      <c r="G90" s="30">
        <f t="shared" si="34"/>
        <v>0.818417104201281</v>
      </c>
      <c r="H90" s="17"/>
      <c r="I90" s="43">
        <f t="shared" ref="I90:K90" si="35">I84+I85</f>
        <v>320.53200000000004</v>
      </c>
      <c r="J90" s="43">
        <f t="shared" si="35"/>
        <v>272.421379887824</v>
      </c>
      <c r="K90" s="108">
        <f t="shared" si="35"/>
        <v>368.64262011217602</v>
      </c>
    </row>
    <row r="91" spans="2:11" thickBot="1" x14ac:dyDescent="0.25">
      <c r="B91" s="107"/>
      <c r="C91" s="50"/>
      <c r="D91" s="50"/>
      <c r="E91" s="51"/>
      <c r="F91" s="52"/>
      <c r="G91" s="52"/>
      <c r="H91" s="52"/>
      <c r="I91" s="53"/>
      <c r="J91" s="54"/>
      <c r="K91" s="110"/>
    </row>
    <row r="92" spans="2:11" ht="19" thickBot="1" x14ac:dyDescent="0.25">
      <c r="B92" s="80" t="s">
        <v>23</v>
      </c>
      <c r="C92" s="81"/>
      <c r="D92" s="82"/>
      <c r="E92" s="83"/>
      <c r="F92" s="84"/>
      <c r="G92" s="84"/>
      <c r="H92" s="17"/>
      <c r="I92" s="85"/>
      <c r="J92" s="86"/>
      <c r="K92" s="86"/>
    </row>
    <row r="93" spans="2:11" thickBot="1" x14ac:dyDescent="0.25">
      <c r="B93" s="11"/>
      <c r="C93" s="30"/>
      <c r="D93" s="29" t="s">
        <v>7</v>
      </c>
      <c r="E93" s="30">
        <v>3.7616146409164698E-2</v>
      </c>
      <c r="F93" s="30">
        <v>2.85333512422461E-2</v>
      </c>
      <c r="G93" s="30">
        <v>4.66989415760833E-2</v>
      </c>
      <c r="H93" s="31"/>
      <c r="I93" s="43">
        <v>15.991</v>
      </c>
      <c r="J93" s="43">
        <v>11.4813238379416</v>
      </c>
      <c r="K93" s="43">
        <v>20.500676162058401</v>
      </c>
    </row>
    <row r="94" spans="2:11" thickBot="1" x14ac:dyDescent="0.25">
      <c r="B94" s="11"/>
      <c r="C94" s="30"/>
      <c r="D94" s="29" t="s">
        <v>10</v>
      </c>
      <c r="E94" s="30">
        <v>0.34484721601467899</v>
      </c>
      <c r="F94" s="30">
        <v>0.31814517905947498</v>
      </c>
      <c r="G94" s="30">
        <v>0.371549252969883</v>
      </c>
      <c r="H94" s="31"/>
      <c r="I94" s="43">
        <v>146.59800000000001</v>
      </c>
      <c r="J94" s="43">
        <v>122.08474486304101</v>
      </c>
      <c r="K94" s="43">
        <v>171.11125513695899</v>
      </c>
    </row>
    <row r="95" spans="2:11" thickBot="1" x14ac:dyDescent="0.25">
      <c r="B95" s="11"/>
      <c r="C95" s="30"/>
      <c r="D95" s="29" t="s">
        <v>12</v>
      </c>
      <c r="E95" s="30">
        <v>0.61753663757615695</v>
      </c>
      <c r="F95" s="30">
        <v>0.58844687239141502</v>
      </c>
      <c r="G95" s="30">
        <v>0.646626402760898</v>
      </c>
      <c r="H95" s="31"/>
      <c r="I95" s="43">
        <v>262.52100000000002</v>
      </c>
      <c r="J95" s="43">
        <v>230.317386712737</v>
      </c>
      <c r="K95" s="43">
        <v>294.72461328726303</v>
      </c>
    </row>
    <row r="96" spans="2:11" thickBot="1" x14ac:dyDescent="0.25">
      <c r="B96" s="11"/>
      <c r="C96" s="30"/>
      <c r="D96" s="32" t="s">
        <v>5</v>
      </c>
      <c r="E96" s="33">
        <f>SUM(E93:E95)</f>
        <v>1.0000000000000007</v>
      </c>
      <c r="F96" s="34"/>
      <c r="G96" s="34"/>
      <c r="H96" s="34"/>
      <c r="I96" s="35">
        <f>SUM(I93:I95)</f>
        <v>425.11</v>
      </c>
      <c r="J96" s="34"/>
      <c r="K96" s="34"/>
    </row>
    <row r="97" spans="2:11" thickBot="1" x14ac:dyDescent="0.25">
      <c r="B97" s="11"/>
      <c r="C97" s="17"/>
      <c r="D97" s="111"/>
      <c r="E97" s="97"/>
      <c r="F97" s="67"/>
      <c r="G97" s="67"/>
      <c r="H97" s="67"/>
      <c r="I97" s="37"/>
      <c r="J97" s="67"/>
      <c r="K97" s="67"/>
    </row>
    <row r="98" spans="2:11" thickBot="1" x14ac:dyDescent="0.25">
      <c r="B98" s="11"/>
      <c r="C98" s="17"/>
      <c r="D98" s="29" t="s">
        <v>13</v>
      </c>
      <c r="E98" s="30">
        <f>E93</f>
        <v>3.7616146409164698E-2</v>
      </c>
      <c r="F98" s="30">
        <f t="shared" ref="F98:G98" si="36">F93</f>
        <v>2.85333512422461E-2</v>
      </c>
      <c r="G98" s="30">
        <f t="shared" si="36"/>
        <v>4.66989415760833E-2</v>
      </c>
      <c r="H98" s="17"/>
      <c r="I98" s="43">
        <f t="shared" ref="I98:K98" si="37">I93</f>
        <v>15.991</v>
      </c>
      <c r="J98" s="43">
        <f t="shared" si="37"/>
        <v>11.4813238379416</v>
      </c>
      <c r="K98" s="43">
        <f t="shared" si="37"/>
        <v>20.500676162058401</v>
      </c>
    </row>
    <row r="99" spans="2:11" ht="19" thickBot="1" x14ac:dyDescent="0.25">
      <c r="B99" s="11"/>
      <c r="C99" s="42"/>
      <c r="D99" s="29" t="s">
        <v>14</v>
      </c>
      <c r="E99" s="30">
        <f>E93</f>
        <v>3.7616146409164698E-2</v>
      </c>
      <c r="F99" s="30">
        <f t="shared" ref="F99:G99" si="38">F93</f>
        <v>2.85333512422461E-2</v>
      </c>
      <c r="G99" s="30">
        <f t="shared" si="38"/>
        <v>4.66989415760833E-2</v>
      </c>
      <c r="H99" s="17"/>
      <c r="I99" s="43">
        <f t="shared" ref="I99:K99" si="39">I93</f>
        <v>15.991</v>
      </c>
      <c r="J99" s="43">
        <f t="shared" si="39"/>
        <v>11.4813238379416</v>
      </c>
      <c r="K99" s="43">
        <f t="shared" si="39"/>
        <v>20.500676162058401</v>
      </c>
    </row>
    <row r="100" spans="2:11" ht="19" thickBot="1" x14ac:dyDescent="0.25">
      <c r="B100" s="11"/>
      <c r="C100" s="47"/>
      <c r="D100" s="29" t="s">
        <v>15</v>
      </c>
      <c r="E100" s="30">
        <f>E94+E95</f>
        <v>0.962383853590836</v>
      </c>
      <c r="F100" s="30">
        <f t="shared" ref="F100:G100" si="40">F94+F95</f>
        <v>0.90659205145089006</v>
      </c>
      <c r="G100" s="30">
        <f t="shared" si="40"/>
        <v>1.0181756557307811</v>
      </c>
      <c r="H100" s="17"/>
      <c r="I100" s="43">
        <f t="shared" ref="I100:K100" si="41">I94+I95</f>
        <v>409.11900000000003</v>
      </c>
      <c r="J100" s="43">
        <f t="shared" si="41"/>
        <v>352.40213157577801</v>
      </c>
      <c r="K100" s="43">
        <f t="shared" si="41"/>
        <v>465.83586842422199</v>
      </c>
    </row>
    <row r="101" spans="2:11" thickBot="1" x14ac:dyDescent="0.25">
      <c r="B101" s="11"/>
      <c r="C101" s="50"/>
      <c r="D101" s="50"/>
      <c r="E101" s="89"/>
      <c r="F101" s="52"/>
      <c r="G101" s="52"/>
      <c r="H101" s="52"/>
      <c r="I101" s="53"/>
      <c r="J101" s="54"/>
      <c r="K101" s="54"/>
    </row>
    <row r="102" spans="2:11" thickBot="1" x14ac:dyDescent="0.25">
      <c r="B102" s="99" t="s">
        <v>24</v>
      </c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2:11" thickBot="1" x14ac:dyDescent="0.25">
      <c r="B103" s="107"/>
      <c r="C103" s="17"/>
      <c r="D103" s="29" t="s">
        <v>7</v>
      </c>
      <c r="E103" s="30">
        <v>2.5969749006139599E-3</v>
      </c>
      <c r="F103" s="30">
        <v>-4.6907542479902799E-4</v>
      </c>
      <c r="G103" s="30">
        <v>5.6630252260269397E-3</v>
      </c>
      <c r="H103" s="31"/>
      <c r="I103" s="43">
        <v>1.1040000000000001</v>
      </c>
      <c r="J103" s="43">
        <v>-0.222843475119753</v>
      </c>
      <c r="K103" s="43">
        <v>2.4308434751197501</v>
      </c>
    </row>
    <row r="104" spans="2:11" thickBot="1" x14ac:dyDescent="0.25">
      <c r="B104" s="107"/>
      <c r="C104" s="17"/>
      <c r="D104" s="29" t="s">
        <v>8</v>
      </c>
      <c r="E104" s="30">
        <v>1.24979417092047E-2</v>
      </c>
      <c r="F104" s="30">
        <v>8.1011180474804597E-3</v>
      </c>
      <c r="G104" s="30">
        <v>1.6894765370928901E-2</v>
      </c>
      <c r="H104" s="31"/>
      <c r="I104" s="43">
        <v>5.3129999999999997</v>
      </c>
      <c r="J104" s="43">
        <v>3.38912975771819</v>
      </c>
      <c r="K104" s="43">
        <v>7.2368702422818094</v>
      </c>
    </row>
    <row r="105" spans="2:11" thickBot="1" x14ac:dyDescent="0.25">
      <c r="B105" s="107"/>
      <c r="C105" s="17"/>
      <c r="D105" s="29" t="s">
        <v>10</v>
      </c>
      <c r="E105" s="30">
        <v>0.98490508339018101</v>
      </c>
      <c r="F105" s="30">
        <v>0.97935510812550797</v>
      </c>
      <c r="G105" s="30">
        <v>0.99045505865485495</v>
      </c>
      <c r="H105" s="31"/>
      <c r="I105" s="43">
        <v>418.69299999999998</v>
      </c>
      <c r="J105" s="43">
        <v>365.059117808498</v>
      </c>
      <c r="K105" s="43">
        <v>472.32688219150202</v>
      </c>
    </row>
    <row r="106" spans="2:11" thickBot="1" x14ac:dyDescent="0.25">
      <c r="B106" s="107"/>
      <c r="C106" s="17"/>
      <c r="D106" s="32" t="s">
        <v>5</v>
      </c>
      <c r="E106" s="33">
        <f>SUM(E103:E105)</f>
        <v>0.99999999999999967</v>
      </c>
      <c r="F106" s="34"/>
      <c r="G106" s="34"/>
      <c r="H106" s="34"/>
      <c r="I106" s="35">
        <f>SUM(I103:I105)</f>
        <v>425.10999999999996</v>
      </c>
      <c r="J106" s="34"/>
      <c r="K106" s="58"/>
    </row>
    <row r="107" spans="2:11" thickBot="1" x14ac:dyDescent="0.25">
      <c r="B107" s="107"/>
      <c r="C107" s="17"/>
      <c r="D107" s="17"/>
      <c r="E107" s="17"/>
      <c r="F107" s="17"/>
      <c r="G107" s="17"/>
      <c r="H107" s="17"/>
      <c r="I107" s="17"/>
      <c r="J107" s="17"/>
      <c r="K107" s="59"/>
    </row>
    <row r="108" spans="2:11" ht="19" thickBot="1" x14ac:dyDescent="0.25">
      <c r="B108" s="107"/>
      <c r="C108" s="40"/>
      <c r="D108" s="29" t="s">
        <v>13</v>
      </c>
      <c r="E108" s="30">
        <f>E103+E104</f>
        <v>1.5094916609818661E-2</v>
      </c>
      <c r="F108" s="30">
        <f>F103+F104</f>
        <v>7.6320426226814319E-3</v>
      </c>
      <c r="G108" s="30">
        <f>G103+G104</f>
        <v>2.255779059695584E-2</v>
      </c>
      <c r="H108" s="17"/>
      <c r="I108" s="43">
        <f>I103+I104</f>
        <v>6.4169999999999998</v>
      </c>
      <c r="J108" s="43">
        <f>J103+J104</f>
        <v>3.166286282598437</v>
      </c>
      <c r="K108" s="108">
        <f>K103+K104</f>
        <v>9.6677137174015595</v>
      </c>
    </row>
    <row r="109" spans="2:11" ht="19" thickBot="1" x14ac:dyDescent="0.25">
      <c r="B109" s="107"/>
      <c r="C109" s="42"/>
      <c r="D109" s="29" t="s">
        <v>14</v>
      </c>
      <c r="E109" s="30">
        <f>E103+E104</f>
        <v>1.5094916609818661E-2</v>
      </c>
      <c r="F109" s="30">
        <f>F103+F104</f>
        <v>7.6320426226814319E-3</v>
      </c>
      <c r="G109" s="30">
        <f>G103+G104</f>
        <v>2.255779059695584E-2</v>
      </c>
      <c r="H109" s="17"/>
      <c r="I109" s="43">
        <f>I103+I104</f>
        <v>6.4169999999999998</v>
      </c>
      <c r="J109" s="43">
        <f>J103+J104</f>
        <v>3.166286282598437</v>
      </c>
      <c r="K109" s="108">
        <f>K103+K104</f>
        <v>9.6677137174015595</v>
      </c>
    </row>
    <row r="110" spans="2:11" ht="19" thickBot="1" x14ac:dyDescent="0.25">
      <c r="B110" s="107"/>
      <c r="C110" s="47"/>
      <c r="D110" s="29" t="s">
        <v>15</v>
      </c>
      <c r="E110" s="30">
        <f>E105</f>
        <v>0.98490508339018101</v>
      </c>
      <c r="F110" s="30">
        <f>F105</f>
        <v>0.97935510812550797</v>
      </c>
      <c r="G110" s="30">
        <f>G105</f>
        <v>0.99045505865485495</v>
      </c>
      <c r="H110" s="17"/>
      <c r="I110" s="43">
        <f>I105</f>
        <v>418.69299999999998</v>
      </c>
      <c r="J110" s="43">
        <f>J105</f>
        <v>365.059117808498</v>
      </c>
      <c r="K110" s="108">
        <f>K105</f>
        <v>472.32688219150202</v>
      </c>
    </row>
    <row r="111" spans="2:11" thickBot="1" x14ac:dyDescent="0.25">
      <c r="B111" s="112"/>
      <c r="C111" s="113"/>
      <c r="D111" s="113"/>
      <c r="E111" s="114"/>
      <c r="F111" s="115"/>
      <c r="G111" s="115"/>
      <c r="H111" s="115"/>
      <c r="I111" s="116"/>
      <c r="J111" s="117"/>
      <c r="K111" s="118"/>
    </row>
    <row r="112" spans="2:11" ht="18" thickTop="1" thickBot="1" x14ac:dyDescent="0.25">
      <c r="B112" s="119" t="s">
        <v>25</v>
      </c>
      <c r="C112" s="63"/>
      <c r="D112" s="63"/>
      <c r="E112" s="63"/>
      <c r="F112" s="63"/>
      <c r="G112" s="63"/>
      <c r="H112" s="63"/>
      <c r="I112" s="63"/>
      <c r="J112" s="63"/>
      <c r="K112" s="63"/>
    </row>
    <row r="113" ht="16" x14ac:dyDescent="0.2"/>
    <row r="114" ht="16" x14ac:dyDescent="0.2"/>
  </sheetData>
  <mergeCells count="16">
    <mergeCell ref="B80:B91"/>
    <mergeCell ref="B92:B101"/>
    <mergeCell ref="B102:B111"/>
    <mergeCell ref="B8:B20"/>
    <mergeCell ref="B21:B33"/>
    <mergeCell ref="B34:B44"/>
    <mergeCell ref="B45:B57"/>
    <mergeCell ref="B58:B68"/>
    <mergeCell ref="B69:B79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7:G77 I77:K77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C7F6E-A908-AE4A-92F8-A6D068639FC4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41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0.13790654495566701</v>
      </c>
      <c r="F9" s="30">
        <v>0.112634356422442</v>
      </c>
      <c r="G9" s="30">
        <v>0.163178733488892</v>
      </c>
      <c r="H9" s="31"/>
      <c r="I9" s="31">
        <v>56.895000000000003</v>
      </c>
      <c r="J9" s="31">
        <v>42.063588948652303</v>
      </c>
      <c r="K9" s="31">
        <v>71.726411051347711</v>
      </c>
    </row>
    <row r="10" spans="2:11" ht="17" customHeight="1" thickBot="1" x14ac:dyDescent="0.25">
      <c r="B10" s="41"/>
      <c r="C10" s="42"/>
      <c r="D10" s="29" t="s">
        <v>8</v>
      </c>
      <c r="E10" s="30">
        <v>0.17718064193987801</v>
      </c>
      <c r="F10" s="30">
        <v>0.16026194719835399</v>
      </c>
      <c r="G10" s="30">
        <v>0.194099336681403</v>
      </c>
      <c r="H10" s="31"/>
      <c r="I10" s="31">
        <v>73.097999999999999</v>
      </c>
      <c r="J10" s="31">
        <v>53.168567325923803</v>
      </c>
      <c r="K10" s="31">
        <v>93.027432674076209</v>
      </c>
    </row>
    <row r="11" spans="2:11" ht="17" customHeight="1" thickBot="1" x14ac:dyDescent="0.25">
      <c r="B11" s="41"/>
      <c r="C11" s="42"/>
      <c r="D11" s="29" t="s">
        <v>9</v>
      </c>
      <c r="E11" s="30">
        <v>0.40473674259868803</v>
      </c>
      <c r="F11" s="30">
        <v>0.37893147798793703</v>
      </c>
      <c r="G11" s="30">
        <v>0.43054200720943903</v>
      </c>
      <c r="H11" s="31"/>
      <c r="I11" s="31">
        <v>166.97900000000001</v>
      </c>
      <c r="J11" s="31">
        <v>119.762629320198</v>
      </c>
      <c r="K11" s="31">
        <v>214.19537067980201</v>
      </c>
    </row>
    <row r="12" spans="2:11" ht="17" customHeight="1" thickBot="1" x14ac:dyDescent="0.25">
      <c r="B12" s="41"/>
      <c r="C12" s="42"/>
      <c r="D12" s="29" t="s">
        <v>10</v>
      </c>
      <c r="E12" s="30">
        <v>0.104369767453134</v>
      </c>
      <c r="F12" s="30">
        <v>9.3854316638590202E-2</v>
      </c>
      <c r="G12" s="30">
        <v>0.114885218267678</v>
      </c>
      <c r="H12" s="31"/>
      <c r="I12" s="31">
        <v>43.058999999999997</v>
      </c>
      <c r="J12" s="31">
        <v>31.143352278171999</v>
      </c>
      <c r="K12" s="31">
        <v>54.974647721827999</v>
      </c>
    </row>
    <row r="13" spans="2:11" ht="17" customHeight="1" thickBot="1" x14ac:dyDescent="0.25">
      <c r="B13" s="41"/>
      <c r="C13" s="42"/>
      <c r="D13" s="29" t="s">
        <v>11</v>
      </c>
      <c r="E13" s="30">
        <v>0.17354724865596</v>
      </c>
      <c r="F13" s="30">
        <v>0.14471742748118099</v>
      </c>
      <c r="G13" s="30">
        <v>0.202377069830738</v>
      </c>
      <c r="H13" s="31"/>
      <c r="I13" s="31">
        <v>71.599000000000004</v>
      </c>
      <c r="J13" s="31">
        <v>54.056895265969601</v>
      </c>
      <c r="K13" s="31">
        <v>89.141104734030407</v>
      </c>
    </row>
    <row r="14" spans="2:11" ht="17" customHeight="1" thickBot="1" x14ac:dyDescent="0.25">
      <c r="B14" s="41"/>
      <c r="C14" s="42"/>
      <c r="D14" s="29" t="s">
        <v>12</v>
      </c>
      <c r="E14" s="30">
        <v>2.2590543966724999E-3</v>
      </c>
      <c r="F14" s="30">
        <v>1.05267287560275E-3</v>
      </c>
      <c r="G14" s="30">
        <v>3.46543591774225E-3</v>
      </c>
      <c r="H14" s="31"/>
      <c r="I14" s="31">
        <v>0.93200000000000005</v>
      </c>
      <c r="J14" s="31">
        <v>0.48296028342206804</v>
      </c>
      <c r="K14" s="31">
        <v>1.38103971657793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0.99999999999999956</v>
      </c>
      <c r="F15" s="34"/>
      <c r="G15" s="34"/>
      <c r="H15" s="34"/>
      <c r="I15" s="35">
        <f>SUM(I9:I14)</f>
        <v>412.56199999999995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0.31508718689554505</v>
      </c>
      <c r="F17" s="30">
        <f t="shared" ref="F17:G17" si="0">F9+F10</f>
        <v>0.27289630362079598</v>
      </c>
      <c r="G17" s="30">
        <f t="shared" si="0"/>
        <v>0.357278070170295</v>
      </c>
      <c r="H17" s="30"/>
      <c r="I17" s="38">
        <f>I9+I10</f>
        <v>129.99299999999999</v>
      </c>
      <c r="J17" s="38">
        <f t="shared" ref="J17:K17" si="1">J9+J10</f>
        <v>95.232156274576113</v>
      </c>
      <c r="K17" s="38">
        <f t="shared" si="1"/>
        <v>164.75384372542391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0.71982392949423302</v>
      </c>
      <c r="F18" s="30">
        <f t="shared" ref="F18:G18" si="2">F9+F10+F11</f>
        <v>0.651827781608733</v>
      </c>
      <c r="G18" s="30">
        <f t="shared" si="2"/>
        <v>0.78782007737973403</v>
      </c>
      <c r="H18" s="30"/>
      <c r="I18" s="38">
        <f>I9+I10+I11</f>
        <v>296.97199999999998</v>
      </c>
      <c r="J18" s="38">
        <f t="shared" ref="J18:K18" si="3">J9+J10+J11</f>
        <v>214.9947855947741</v>
      </c>
      <c r="K18" s="38">
        <f t="shared" si="3"/>
        <v>378.94921440522592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0.28017607050576654</v>
      </c>
      <c r="F19" s="30">
        <f t="shared" ref="F19:G19" si="4">F12+F13+F14</f>
        <v>0.23962441699537396</v>
      </c>
      <c r="G19" s="30">
        <f t="shared" si="4"/>
        <v>0.32072772401615823</v>
      </c>
      <c r="H19" s="30"/>
      <c r="I19" s="38">
        <f>I12+I13+I14</f>
        <v>115.59</v>
      </c>
      <c r="J19" s="38">
        <f t="shared" ref="J19:K19" si="5">J12+J13+J14</f>
        <v>85.683207827563677</v>
      </c>
      <c r="K19" s="38">
        <f t="shared" si="5"/>
        <v>145.49679217243633</v>
      </c>
    </row>
    <row r="20" spans="2:15" ht="17" customHeight="1" thickBot="1" x14ac:dyDescent="0.25">
      <c r="B20" s="41"/>
      <c r="C20" s="40"/>
      <c r="D20" s="29"/>
      <c r="E20" s="30"/>
      <c r="F20" s="30"/>
      <c r="G20" s="30"/>
      <c r="H20" s="30"/>
      <c r="I20" s="38"/>
      <c r="J20" s="38"/>
      <c r="K20" s="38"/>
    </row>
    <row r="21" spans="2:15" ht="17" customHeight="1" thickBot="1" x14ac:dyDescent="0.25">
      <c r="B21" s="48"/>
      <c r="C21" s="49"/>
      <c r="D21" s="50"/>
      <c r="E21" s="51"/>
      <c r="F21" s="52"/>
      <c r="G21" s="52"/>
      <c r="H21" s="52"/>
      <c r="I21" s="53"/>
      <c r="J21" s="54"/>
      <c r="K21" s="54"/>
      <c r="O21" s="62"/>
    </row>
    <row r="22" spans="2:15" ht="17" customHeight="1" thickBot="1" x14ac:dyDescent="0.25">
      <c r="B22" s="77" t="s">
        <v>17</v>
      </c>
      <c r="C22" s="63"/>
      <c r="D22" s="63"/>
      <c r="E22" s="63"/>
      <c r="F22" s="63"/>
      <c r="G22" s="63"/>
      <c r="H22" s="63"/>
      <c r="I22" s="63"/>
      <c r="J22" s="63"/>
      <c r="K22" s="63"/>
      <c r="O22" s="76"/>
    </row>
    <row r="23" spans="2:15" ht="17" customHeight="1" thickBot="1" x14ac:dyDescent="0.25">
      <c r="B23" s="78"/>
      <c r="D23" s="29" t="s">
        <v>7</v>
      </c>
      <c r="E23" s="30">
        <v>0.25843388387684801</v>
      </c>
      <c r="F23" s="30">
        <v>0.225932931125432</v>
      </c>
      <c r="G23" s="30">
        <v>0.29093483662826303</v>
      </c>
      <c r="H23" s="31"/>
      <c r="I23" s="43">
        <v>106.62</v>
      </c>
      <c r="J23" s="43">
        <v>78.163329299777999</v>
      </c>
      <c r="K23" s="43">
        <v>135.076670700222</v>
      </c>
    </row>
    <row r="24" spans="2:15" ht="17" customHeight="1" thickBot="1" x14ac:dyDescent="0.25">
      <c r="B24" s="78"/>
      <c r="D24" s="29" t="s">
        <v>8</v>
      </c>
      <c r="E24" s="30">
        <v>0.125445387602348</v>
      </c>
      <c r="F24" s="30">
        <v>0.10897056301539799</v>
      </c>
      <c r="G24" s="30">
        <v>0.14192021218929901</v>
      </c>
      <c r="H24" s="31"/>
      <c r="I24" s="43">
        <v>51.753999999999998</v>
      </c>
      <c r="J24" s="43">
        <v>36.055877765232204</v>
      </c>
      <c r="K24" s="43">
        <v>67.452122234767799</v>
      </c>
    </row>
    <row r="25" spans="2:15" ht="17" customHeight="1" thickBot="1" x14ac:dyDescent="0.25">
      <c r="B25" s="78"/>
      <c r="D25" s="29" t="s">
        <v>9</v>
      </c>
      <c r="E25" s="30">
        <v>0.25347705314595098</v>
      </c>
      <c r="F25" s="30">
        <v>0.22738451764970199</v>
      </c>
      <c r="G25" s="30">
        <v>0.2795695886422</v>
      </c>
      <c r="H25" s="31"/>
      <c r="I25" s="43">
        <v>104.575</v>
      </c>
      <c r="J25" s="43">
        <v>74.519089043753297</v>
      </c>
      <c r="K25" s="43">
        <v>134.63091095624702</v>
      </c>
    </row>
    <row r="26" spans="2:15" ht="17" customHeight="1" thickBot="1" x14ac:dyDescent="0.25">
      <c r="B26" s="78"/>
      <c r="D26" s="29" t="s">
        <v>10</v>
      </c>
      <c r="E26" s="30">
        <v>9.9056626640359496E-2</v>
      </c>
      <c r="F26" s="30">
        <v>8.6087603665509105E-2</v>
      </c>
      <c r="G26" s="30">
        <v>0.11202564961521</v>
      </c>
      <c r="H26" s="31"/>
      <c r="I26" s="43">
        <v>40.866999999999997</v>
      </c>
      <c r="J26" s="43">
        <v>28.265335630741301</v>
      </c>
      <c r="K26" s="43">
        <v>53.468664369258704</v>
      </c>
    </row>
    <row r="27" spans="2:15" ht="17" customHeight="1" thickBot="1" x14ac:dyDescent="0.25">
      <c r="B27" s="78"/>
      <c r="D27" s="29" t="s">
        <v>11</v>
      </c>
      <c r="E27" s="30">
        <v>0.18424867050285801</v>
      </c>
      <c r="F27" s="30">
        <v>0.159683469094831</v>
      </c>
      <c r="G27" s="30">
        <v>0.20881387191088399</v>
      </c>
      <c r="H27" s="31"/>
      <c r="I27" s="43">
        <v>76.013999999999996</v>
      </c>
      <c r="J27" s="43">
        <v>56.899379597972398</v>
      </c>
      <c r="K27" s="43">
        <v>95.128620402027607</v>
      </c>
    </row>
    <row r="28" spans="2:15" ht="17" customHeight="1" thickBot="1" x14ac:dyDescent="0.25">
      <c r="B28" s="78"/>
      <c r="D28" s="29" t="s">
        <v>12</v>
      </c>
      <c r="E28" s="30">
        <v>7.9338378231635504E-2</v>
      </c>
      <c r="F28" s="30">
        <v>5.99801393383501E-2</v>
      </c>
      <c r="G28" s="30">
        <v>9.8696617124920796E-2</v>
      </c>
      <c r="H28" s="31"/>
      <c r="I28" s="43">
        <v>32.731999999999999</v>
      </c>
      <c r="J28" s="43">
        <v>23.742787573058799</v>
      </c>
      <c r="K28" s="43">
        <v>41.7212124269412</v>
      </c>
    </row>
    <row r="29" spans="2:15" ht="17" customHeight="1" thickBot="1" x14ac:dyDescent="0.25">
      <c r="B29" s="78"/>
      <c r="D29" s="32" t="s">
        <v>5</v>
      </c>
      <c r="E29" s="33">
        <f>SUM(E23:E28)</f>
        <v>1</v>
      </c>
      <c r="F29" s="34"/>
      <c r="G29" s="34"/>
      <c r="H29" s="34"/>
      <c r="I29" s="35">
        <f>SUM(I23:I28)</f>
        <v>412.56200000000001</v>
      </c>
      <c r="J29" s="34"/>
      <c r="K29" s="34"/>
    </row>
    <row r="30" spans="2:15" ht="17" customHeight="1" thickBot="1" x14ac:dyDescent="0.25">
      <c r="B30" s="78"/>
      <c r="D30" s="17"/>
      <c r="E30" s="36"/>
      <c r="F30" s="17"/>
      <c r="G30" s="17"/>
      <c r="H30" s="17"/>
      <c r="I30" s="37"/>
      <c r="J30" s="17"/>
      <c r="K30" s="17"/>
    </row>
    <row r="31" spans="2:15" ht="17" customHeight="1" thickBot="1" x14ac:dyDescent="0.25">
      <c r="B31" s="78"/>
      <c r="D31" s="29" t="s">
        <v>13</v>
      </c>
      <c r="E31" s="30">
        <f>E23+E24</f>
        <v>0.38387927147919598</v>
      </c>
      <c r="F31" s="30">
        <f t="shared" ref="F31:G31" si="6">F23+F24</f>
        <v>0.33490349414082998</v>
      </c>
      <c r="G31" s="30">
        <f t="shared" si="6"/>
        <v>0.43285504881756204</v>
      </c>
      <c r="H31" s="30"/>
      <c r="I31" s="38">
        <f>I23+I24</f>
        <v>158.374</v>
      </c>
      <c r="J31" s="38">
        <f t="shared" ref="J31:K31" si="7">J23+J24</f>
        <v>114.21920706501021</v>
      </c>
      <c r="K31" s="38">
        <f t="shared" si="7"/>
        <v>202.52879293498978</v>
      </c>
    </row>
    <row r="32" spans="2:15" ht="17" customHeight="1" thickBot="1" x14ac:dyDescent="0.25">
      <c r="B32" s="78"/>
      <c r="D32" s="29" t="s">
        <v>14</v>
      </c>
      <c r="E32" s="30">
        <f>E23+E24+E25</f>
        <v>0.63735632462514702</v>
      </c>
      <c r="F32" s="30">
        <f t="shared" ref="F32:G32" si="8">F23+F24+F25</f>
        <v>0.56228801179053201</v>
      </c>
      <c r="G32" s="30">
        <f t="shared" si="8"/>
        <v>0.71242463745976203</v>
      </c>
      <c r="H32" s="30"/>
      <c r="I32" s="38">
        <f>I23+I24+I25</f>
        <v>262.94900000000001</v>
      </c>
      <c r="J32" s="38">
        <f t="shared" ref="J32:K32" si="9">J23+J24+J25</f>
        <v>188.73829610876351</v>
      </c>
      <c r="K32" s="38">
        <f t="shared" si="9"/>
        <v>337.1597038912368</v>
      </c>
    </row>
    <row r="33" spans="2:11" ht="17" customHeight="1" thickBot="1" x14ac:dyDescent="0.25">
      <c r="B33" s="78"/>
      <c r="D33" s="29" t="s">
        <v>15</v>
      </c>
      <c r="E33" s="30">
        <f>E26+E27+E28</f>
        <v>0.36264367537485298</v>
      </c>
      <c r="F33" s="30">
        <f t="shared" ref="F33:G33" si="10">F26+F27+F28</f>
        <v>0.30575121209869022</v>
      </c>
      <c r="G33" s="30">
        <f t="shared" si="10"/>
        <v>0.41953613865101475</v>
      </c>
      <c r="H33" s="30"/>
      <c r="I33" s="38">
        <f>I26+I27+I28</f>
        <v>149.613</v>
      </c>
      <c r="J33" s="38">
        <f t="shared" ref="J33:K33" si="11">J26+J27+J28</f>
        <v>108.90750280177249</v>
      </c>
      <c r="K33" s="38">
        <f t="shared" si="11"/>
        <v>190.3184971982275</v>
      </c>
    </row>
    <row r="34" spans="2:11" ht="19" thickBot="1" x14ac:dyDescent="0.25">
      <c r="B34" s="79"/>
      <c r="C34" s="49"/>
      <c r="D34" s="50"/>
      <c r="E34" s="51"/>
      <c r="F34" s="52"/>
      <c r="G34" s="52"/>
      <c r="H34" s="52"/>
      <c r="I34" s="53"/>
      <c r="J34" s="54"/>
      <c r="K34" s="54"/>
    </row>
    <row r="35" spans="2:11" ht="19" thickBot="1" x14ac:dyDescent="0.25">
      <c r="B35" s="80" t="s">
        <v>18</v>
      </c>
      <c r="C35" s="81"/>
      <c r="D35" s="82"/>
      <c r="E35" s="83"/>
      <c r="F35" s="84"/>
      <c r="G35" s="84"/>
      <c r="H35" s="17"/>
      <c r="I35" s="85"/>
      <c r="J35" s="86"/>
      <c r="K35" s="86"/>
    </row>
    <row r="36" spans="2:11" thickBot="1" x14ac:dyDescent="0.25">
      <c r="B36" s="11"/>
      <c r="C36" s="17"/>
      <c r="D36" s="29" t="s">
        <v>7</v>
      </c>
      <c r="E36" s="30">
        <v>0.16227621545367699</v>
      </c>
      <c r="F36" s="30">
        <v>0.120151136226559</v>
      </c>
      <c r="G36" s="30">
        <v>0.20440129468079599</v>
      </c>
      <c r="H36" s="31"/>
      <c r="I36" s="43">
        <v>66.948999999999998</v>
      </c>
      <c r="J36" s="43">
        <v>51.697280169368405</v>
      </c>
      <c r="K36" s="43">
        <v>82.200719830631598</v>
      </c>
    </row>
    <row r="37" spans="2:11" thickBot="1" x14ac:dyDescent="0.25">
      <c r="B37" s="11"/>
      <c r="C37" s="17"/>
      <c r="D37" s="29" t="s">
        <v>8</v>
      </c>
      <c r="E37" s="30">
        <v>0.14823711345203899</v>
      </c>
      <c r="F37" s="30">
        <v>0.117904122842107</v>
      </c>
      <c r="G37" s="30">
        <v>0.17857010406196999</v>
      </c>
      <c r="H37" s="31"/>
      <c r="I37" s="43">
        <v>61.156999999999996</v>
      </c>
      <c r="J37" s="43">
        <v>38.991083042250501</v>
      </c>
      <c r="K37" s="43">
        <v>83.322916957749499</v>
      </c>
    </row>
    <row r="38" spans="2:11" thickBot="1" x14ac:dyDescent="0.25">
      <c r="B38" s="11"/>
      <c r="C38" s="17"/>
      <c r="D38" s="29" t="s">
        <v>9</v>
      </c>
      <c r="E38" s="30">
        <v>0.214920424081714</v>
      </c>
      <c r="F38" s="30">
        <v>0.18508056477680501</v>
      </c>
      <c r="G38" s="30">
        <v>0.24476028338662301</v>
      </c>
      <c r="H38" s="31"/>
      <c r="I38" s="43">
        <v>88.668000000000006</v>
      </c>
      <c r="J38" s="43">
        <v>58.537878548291701</v>
      </c>
      <c r="K38" s="43">
        <v>118.798121451708</v>
      </c>
    </row>
    <row r="39" spans="2:11" thickBot="1" x14ac:dyDescent="0.25">
      <c r="B39" s="11"/>
      <c r="C39" s="17"/>
      <c r="D39" s="29" t="s">
        <v>10</v>
      </c>
      <c r="E39" s="30">
        <v>0.47456624701257</v>
      </c>
      <c r="F39" s="30">
        <v>0.42570724017362199</v>
      </c>
      <c r="G39" s="30">
        <v>0.52342525385151895</v>
      </c>
      <c r="H39" s="31"/>
      <c r="I39" s="43">
        <v>195.78800000000001</v>
      </c>
      <c r="J39" s="43">
        <v>144.43677429453101</v>
      </c>
      <c r="K39" s="43">
        <v>247.13922570546899</v>
      </c>
    </row>
    <row r="40" spans="2:11" thickBot="1" x14ac:dyDescent="0.25">
      <c r="B40" s="11"/>
      <c r="C40" s="17"/>
      <c r="D40" s="32" t="s">
        <v>5</v>
      </c>
      <c r="E40" s="33">
        <f>SUM(E36:E39)</f>
        <v>1</v>
      </c>
      <c r="F40" s="34"/>
      <c r="G40" s="34"/>
      <c r="H40" s="34"/>
      <c r="I40" s="35">
        <f>SUM(I36:I39)</f>
        <v>412.56200000000001</v>
      </c>
      <c r="J40" s="34"/>
      <c r="K40" s="34"/>
    </row>
    <row r="41" spans="2:11" thickBot="1" x14ac:dyDescent="0.25">
      <c r="B41" s="11"/>
      <c r="C41" s="17"/>
      <c r="D41" s="17"/>
      <c r="E41" s="17"/>
      <c r="F41" s="17"/>
      <c r="G41" s="17"/>
      <c r="H41" s="17"/>
      <c r="I41" s="17"/>
      <c r="J41" s="17"/>
      <c r="K41" s="17"/>
    </row>
    <row r="42" spans="2:11" ht="19" thickBot="1" x14ac:dyDescent="0.25">
      <c r="B42" s="11"/>
      <c r="C42" s="42"/>
      <c r="D42" s="29" t="s">
        <v>13</v>
      </c>
      <c r="E42" s="30">
        <f>E36+E37</f>
        <v>0.31051332890571598</v>
      </c>
      <c r="F42" s="30">
        <f t="shared" ref="F42:G42" si="12">F36+F37</f>
        <v>0.23805525906866598</v>
      </c>
      <c r="G42" s="30">
        <f t="shared" si="12"/>
        <v>0.38297139874276598</v>
      </c>
      <c r="H42" s="17"/>
      <c r="I42" s="43">
        <f t="shared" ref="I42:K42" si="13">I36+I37</f>
        <v>128.10599999999999</v>
      </c>
      <c r="J42" s="43">
        <f t="shared" si="13"/>
        <v>90.688363211618906</v>
      </c>
      <c r="K42" s="43">
        <f t="shared" si="13"/>
        <v>165.52363678838111</v>
      </c>
    </row>
    <row r="43" spans="2:11" ht="19" thickBot="1" x14ac:dyDescent="0.25">
      <c r="B43" s="11"/>
      <c r="C43" s="47"/>
      <c r="D43" s="29" t="s">
        <v>14</v>
      </c>
      <c r="E43" s="30">
        <f>E36+E37+E38</f>
        <v>0.52543375298743</v>
      </c>
      <c r="F43" s="30">
        <f t="shared" ref="F43:G43" si="14">F36+F37+F38</f>
        <v>0.42313582384547099</v>
      </c>
      <c r="G43" s="30">
        <f t="shared" si="14"/>
        <v>0.62773168212938901</v>
      </c>
      <c r="H43" s="17"/>
      <c r="I43" s="43">
        <f t="shared" ref="I43:K43" si="15">I36+I37+I38</f>
        <v>216.774</v>
      </c>
      <c r="J43" s="43">
        <f t="shared" si="15"/>
        <v>149.22624175991061</v>
      </c>
      <c r="K43" s="43">
        <f t="shared" si="15"/>
        <v>284.32175824008914</v>
      </c>
    </row>
    <row r="44" spans="2:11" ht="19" thickBot="1" x14ac:dyDescent="0.25">
      <c r="B44" s="11"/>
      <c r="C44" s="47"/>
      <c r="D44" s="29" t="s">
        <v>15</v>
      </c>
      <c r="E44" s="30">
        <f>E39</f>
        <v>0.47456624701257</v>
      </c>
      <c r="F44" s="30">
        <f t="shared" ref="F44:G44" si="16">F39</f>
        <v>0.42570724017362199</v>
      </c>
      <c r="G44" s="30">
        <f t="shared" si="16"/>
        <v>0.52342525385151895</v>
      </c>
      <c r="H44" s="17"/>
      <c r="I44" s="43">
        <f t="shared" ref="I44:K44" si="17">I39</f>
        <v>195.78800000000001</v>
      </c>
      <c r="J44" s="43">
        <f t="shared" si="17"/>
        <v>144.43677429453101</v>
      </c>
      <c r="K44" s="43">
        <f t="shared" si="17"/>
        <v>247.13922570546899</v>
      </c>
    </row>
    <row r="45" spans="2:11" thickBot="1" x14ac:dyDescent="0.25">
      <c r="B45" s="11"/>
      <c r="C45" s="50"/>
      <c r="D45" s="50"/>
      <c r="E45" s="51"/>
      <c r="F45" s="52"/>
      <c r="G45" s="52"/>
      <c r="H45" s="52"/>
      <c r="I45" s="53"/>
      <c r="J45" s="54"/>
      <c r="K45" s="54"/>
    </row>
    <row r="46" spans="2:11" ht="19" thickBot="1" x14ac:dyDescent="0.25">
      <c r="B46" s="80" t="s">
        <v>19</v>
      </c>
      <c r="C46" s="81"/>
      <c r="D46" s="82"/>
      <c r="E46" s="83"/>
      <c r="F46" s="84"/>
      <c r="G46" s="84"/>
      <c r="H46" s="17"/>
      <c r="I46" s="87"/>
      <c r="J46" s="88"/>
      <c r="K46" s="88"/>
    </row>
    <row r="47" spans="2:11" thickBot="1" x14ac:dyDescent="0.25">
      <c r="B47" s="11"/>
      <c r="C47" s="17"/>
      <c r="D47" s="29" t="s">
        <v>7</v>
      </c>
      <c r="E47" s="30">
        <v>0.116018925640267</v>
      </c>
      <c r="F47" s="30">
        <v>9.4228588957986206E-2</v>
      </c>
      <c r="G47" s="30">
        <v>0.137809262322549</v>
      </c>
      <c r="H47" s="31"/>
      <c r="I47" s="43">
        <v>47.865000000000002</v>
      </c>
      <c r="J47" s="43">
        <v>33.3085196539013</v>
      </c>
      <c r="K47" s="43">
        <v>62.421480346098704</v>
      </c>
    </row>
    <row r="48" spans="2:11" thickBot="1" x14ac:dyDescent="0.25">
      <c r="B48" s="11"/>
      <c r="C48" s="17"/>
      <c r="D48" s="29" t="s">
        <v>8</v>
      </c>
      <c r="E48" s="30">
        <v>3.9506789282580598E-2</v>
      </c>
      <c r="F48" s="30">
        <v>3.3462985853281897E-2</v>
      </c>
      <c r="G48" s="30">
        <v>4.5550592711879202E-2</v>
      </c>
      <c r="H48" s="31"/>
      <c r="I48" s="43">
        <v>16.298999999999999</v>
      </c>
      <c r="J48" s="43">
        <v>12.185528919164401</v>
      </c>
      <c r="K48" s="43">
        <v>20.412471080835598</v>
      </c>
    </row>
    <row r="49" spans="2:11" thickBot="1" x14ac:dyDescent="0.25">
      <c r="B49" s="11"/>
      <c r="C49" s="17"/>
      <c r="D49" s="29" t="s">
        <v>9</v>
      </c>
      <c r="E49" s="30">
        <v>0.19846229172827401</v>
      </c>
      <c r="F49" s="30">
        <v>0.18118630048600001</v>
      </c>
      <c r="G49" s="30">
        <v>0.21573828297054701</v>
      </c>
      <c r="H49" s="31"/>
      <c r="I49" s="43">
        <v>81.878</v>
      </c>
      <c r="J49" s="43">
        <v>57.5201769462494</v>
      </c>
      <c r="K49" s="43">
        <v>106.23582305375099</v>
      </c>
    </row>
    <row r="50" spans="2:11" thickBot="1" x14ac:dyDescent="0.25">
      <c r="B50" s="11"/>
      <c r="C50" s="17"/>
      <c r="D50" s="29" t="s">
        <v>10</v>
      </c>
      <c r="E50" s="30">
        <v>0.27287777352252501</v>
      </c>
      <c r="F50" s="30">
        <v>0.25899497372399</v>
      </c>
      <c r="G50" s="30">
        <v>0.28676057332105997</v>
      </c>
      <c r="H50" s="31"/>
      <c r="I50" s="43">
        <v>112.57899999999999</v>
      </c>
      <c r="J50" s="43">
        <v>82.277213195167207</v>
      </c>
      <c r="K50" s="43">
        <v>142.88078680483301</v>
      </c>
    </row>
    <row r="51" spans="2:11" thickBot="1" x14ac:dyDescent="0.25">
      <c r="B51" s="11"/>
      <c r="C51" s="17"/>
      <c r="D51" s="29" t="s">
        <v>11</v>
      </c>
      <c r="E51" s="30">
        <v>0.330772102132528</v>
      </c>
      <c r="F51" s="30">
        <v>0.30707642563815002</v>
      </c>
      <c r="G51" s="30">
        <v>0.35446777862690598</v>
      </c>
      <c r="H51" s="31"/>
      <c r="I51" s="43">
        <v>136.464</v>
      </c>
      <c r="J51" s="43">
        <v>105.825609523851</v>
      </c>
      <c r="K51" s="43">
        <v>167.10239047614903</v>
      </c>
    </row>
    <row r="52" spans="2:11" thickBot="1" x14ac:dyDescent="0.25">
      <c r="B52" s="11"/>
      <c r="C52" s="17"/>
      <c r="D52" s="29" t="s">
        <v>12</v>
      </c>
      <c r="E52" s="30">
        <v>4.2362117693825398E-2</v>
      </c>
      <c r="F52" s="30">
        <v>3.38574143208481E-2</v>
      </c>
      <c r="G52" s="30">
        <v>5.0866821066802702E-2</v>
      </c>
      <c r="H52" s="31"/>
      <c r="I52" s="43">
        <v>17.477</v>
      </c>
      <c r="J52" s="43">
        <v>12.953726377087399</v>
      </c>
      <c r="K52" s="43">
        <v>22.000273622912598</v>
      </c>
    </row>
    <row r="53" spans="2:11" ht="19" thickBot="1" x14ac:dyDescent="0.25">
      <c r="B53" s="11"/>
      <c r="C53" s="40"/>
      <c r="D53" s="32" t="s">
        <v>5</v>
      </c>
      <c r="E53" s="33">
        <f>SUM(E47:E52)</f>
        <v>1</v>
      </c>
      <c r="F53" s="34"/>
      <c r="G53" s="34"/>
      <c r="H53" s="34"/>
      <c r="I53" s="35">
        <f>SUM(I47:I52)</f>
        <v>412.56199999999995</v>
      </c>
      <c r="J53" s="34"/>
      <c r="K53" s="34"/>
    </row>
    <row r="54" spans="2:11" ht="19" thickBot="1" x14ac:dyDescent="0.25">
      <c r="B54" s="11"/>
      <c r="C54" s="42"/>
      <c r="D54" s="17"/>
      <c r="E54" s="17"/>
      <c r="F54" s="17"/>
      <c r="G54" s="17"/>
      <c r="H54" s="17"/>
      <c r="I54" s="17"/>
      <c r="J54" s="17"/>
      <c r="K54" s="17"/>
    </row>
    <row r="55" spans="2:11" ht="19" thickBot="1" x14ac:dyDescent="0.25">
      <c r="B55" s="11"/>
      <c r="C55" s="47"/>
      <c r="D55" s="29" t="s">
        <v>13</v>
      </c>
      <c r="E55" s="30">
        <f>E47+E48</f>
        <v>0.15552571492284761</v>
      </c>
      <c r="F55" s="30">
        <f t="shared" ref="F55:G55" si="18">F47+F48</f>
        <v>0.12769157481126811</v>
      </c>
      <c r="G55" s="30">
        <f t="shared" si="18"/>
        <v>0.1833598550344282</v>
      </c>
      <c r="H55" s="30"/>
      <c r="I55" s="38">
        <f>I47+I48</f>
        <v>64.164000000000001</v>
      </c>
      <c r="J55" s="38">
        <f t="shared" ref="J55:K55" si="19">J47+J48</f>
        <v>45.494048573065697</v>
      </c>
      <c r="K55" s="38">
        <f t="shared" si="19"/>
        <v>82.833951426934306</v>
      </c>
    </row>
    <row r="56" spans="2:11" ht="19" thickBot="1" x14ac:dyDescent="0.25">
      <c r="B56" s="11"/>
      <c r="C56" s="47"/>
      <c r="D56" s="29" t="s">
        <v>14</v>
      </c>
      <c r="E56" s="30">
        <f>E47+E48+E49</f>
        <v>0.35398800665112162</v>
      </c>
      <c r="F56" s="30">
        <f t="shared" ref="F56:G56" si="20">F47+F48+F49</f>
        <v>0.30887787529726812</v>
      </c>
      <c r="G56" s="30">
        <f t="shared" si="20"/>
        <v>0.39909813800497518</v>
      </c>
      <c r="H56" s="30"/>
      <c r="I56" s="38">
        <f>I47+I48+I49</f>
        <v>146.042</v>
      </c>
      <c r="J56" s="38">
        <f t="shared" ref="J56:K56" si="21">J47+J48+J49</f>
        <v>103.01422551931509</v>
      </c>
      <c r="K56" s="38">
        <f t="shared" si="21"/>
        <v>189.06977448068528</v>
      </c>
    </row>
    <row r="57" spans="2:11" ht="19" thickBot="1" x14ac:dyDescent="0.25">
      <c r="B57" s="11"/>
      <c r="C57" s="47"/>
      <c r="D57" s="29" t="s">
        <v>15</v>
      </c>
      <c r="E57" s="30">
        <f>E50+E51+E52</f>
        <v>0.64601199334887838</v>
      </c>
      <c r="F57" s="30">
        <f t="shared" ref="F57:G57" si="22">F50+F51+F52</f>
        <v>0.59992881368298812</v>
      </c>
      <c r="G57" s="30">
        <f t="shared" si="22"/>
        <v>0.69209517301476875</v>
      </c>
      <c r="H57" s="30"/>
      <c r="I57" s="38">
        <f>I50+I51+I52</f>
        <v>266.52</v>
      </c>
      <c r="J57" s="38">
        <f t="shared" ref="J57:K57" si="23">J50+J51+J52</f>
        <v>201.05654909610561</v>
      </c>
      <c r="K57" s="38">
        <f t="shared" si="23"/>
        <v>331.98345090389461</v>
      </c>
    </row>
    <row r="58" spans="2:11" ht="19" thickBot="1" x14ac:dyDescent="0.25">
      <c r="B58" s="11"/>
      <c r="C58" s="47"/>
      <c r="D58" s="17"/>
      <c r="E58" s="17"/>
      <c r="F58" s="17"/>
      <c r="G58" s="17"/>
      <c r="H58" s="17"/>
      <c r="I58" s="17"/>
      <c r="J58" s="17"/>
      <c r="K58" s="17"/>
    </row>
    <row r="59" spans="2:11" thickBot="1" x14ac:dyDescent="0.25">
      <c r="B59" s="11"/>
      <c r="C59" s="50"/>
      <c r="D59" s="50"/>
      <c r="E59" s="89"/>
      <c r="F59" s="52"/>
      <c r="G59" s="52"/>
      <c r="H59" s="52"/>
      <c r="I59" s="90"/>
      <c r="J59" s="91"/>
      <c r="K59" s="91"/>
    </row>
    <row r="60" spans="2:11" thickBot="1" x14ac:dyDescent="0.25">
      <c r="B60" s="80" t="s">
        <v>20</v>
      </c>
      <c r="C60" s="17"/>
      <c r="D60" s="17"/>
      <c r="E60" s="17"/>
      <c r="F60" s="17"/>
      <c r="G60" s="17"/>
      <c r="H60" s="17"/>
      <c r="I60" s="17"/>
      <c r="J60" s="17"/>
      <c r="K60" s="17"/>
    </row>
    <row r="61" spans="2:11" thickBot="1" x14ac:dyDescent="0.25">
      <c r="B61" s="11"/>
      <c r="C61" s="17"/>
      <c r="D61" s="29" t="s">
        <v>7</v>
      </c>
      <c r="E61" s="30">
        <v>0.55041181689055196</v>
      </c>
      <c r="F61" s="30">
        <v>0.52618424766040295</v>
      </c>
      <c r="G61" s="30">
        <v>0.57463938612070198</v>
      </c>
      <c r="H61" s="31"/>
      <c r="I61" s="31">
        <v>227.07900000000001</v>
      </c>
      <c r="J61" s="31">
        <v>172.574541368593</v>
      </c>
      <c r="K61" s="31">
        <v>281.58345863140698</v>
      </c>
    </row>
    <row r="62" spans="2:11" thickBot="1" x14ac:dyDescent="0.25">
      <c r="B62" s="11"/>
      <c r="C62" s="17"/>
      <c r="D62" s="29" t="s">
        <v>8</v>
      </c>
      <c r="E62" s="30">
        <v>8.5538658431944803E-3</v>
      </c>
      <c r="F62" s="30">
        <v>6.5073584790585901E-3</v>
      </c>
      <c r="G62" s="30">
        <v>1.0600373207330401E-2</v>
      </c>
      <c r="H62" s="31"/>
      <c r="I62" s="31">
        <v>3.5289999999999999</v>
      </c>
      <c r="J62" s="31">
        <v>2.3435069888061397</v>
      </c>
      <c r="K62" s="31">
        <v>4.7144930111938601</v>
      </c>
    </row>
    <row r="63" spans="2:11" thickBot="1" x14ac:dyDescent="0.25">
      <c r="B63" s="11"/>
      <c r="C63" s="17"/>
      <c r="D63" s="29" t="s">
        <v>10</v>
      </c>
      <c r="E63" s="30">
        <v>0.44103431726625297</v>
      </c>
      <c r="F63" s="30">
        <v>0.41683471065962902</v>
      </c>
      <c r="G63" s="30">
        <v>0.46523392387287799</v>
      </c>
      <c r="H63" s="31"/>
      <c r="I63" s="31">
        <v>181.95400000000001</v>
      </c>
      <c r="J63" s="31">
        <v>134.63049925253199</v>
      </c>
      <c r="K63" s="31">
        <v>229.277500747468</v>
      </c>
    </row>
    <row r="64" spans="2:11" thickBot="1" x14ac:dyDescent="0.25">
      <c r="B64" s="11"/>
      <c r="C64" s="17"/>
      <c r="D64" s="32" t="s">
        <v>5</v>
      </c>
      <c r="E64" s="33">
        <f>SUM(E61:E63)</f>
        <v>0.99999999999999944</v>
      </c>
      <c r="F64" s="34"/>
      <c r="G64" s="34"/>
      <c r="H64" s="34"/>
      <c r="I64" s="35">
        <f>SUM(I61:I63)</f>
        <v>412.56200000000001</v>
      </c>
      <c r="J64" s="34"/>
      <c r="K64" s="34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17"/>
      <c r="E66" s="17"/>
      <c r="F66" s="17"/>
      <c r="G66" s="17"/>
      <c r="H66" s="17"/>
      <c r="I66" s="17"/>
      <c r="J66" s="17"/>
      <c r="K66" s="17"/>
    </row>
    <row r="67" spans="2:11" thickBot="1" x14ac:dyDescent="0.25">
      <c r="B67" s="11"/>
      <c r="C67" s="17"/>
      <c r="D67" s="29" t="s">
        <v>13</v>
      </c>
      <c r="E67" s="30">
        <f>E61+E62</f>
        <v>0.55896568273374647</v>
      </c>
      <c r="F67" s="30">
        <f t="shared" ref="F67:G67" si="24">F61+F62</f>
        <v>0.53269160613946154</v>
      </c>
      <c r="G67" s="30">
        <f t="shared" si="24"/>
        <v>0.58523975932803241</v>
      </c>
      <c r="H67" s="17"/>
      <c r="I67" s="43">
        <f t="shared" ref="I67:K67" si="25">I61+I62</f>
        <v>230.608</v>
      </c>
      <c r="J67" s="43">
        <f t="shared" si="25"/>
        <v>174.91804835739913</v>
      </c>
      <c r="K67" s="43">
        <f t="shared" si="25"/>
        <v>286.29795164260082</v>
      </c>
    </row>
    <row r="68" spans="2:11" thickBot="1" x14ac:dyDescent="0.25">
      <c r="B68" s="11"/>
      <c r="C68"/>
      <c r="D68" s="29" t="s">
        <v>14</v>
      </c>
      <c r="E68" s="30">
        <f>E61+E62</f>
        <v>0.55896568273374647</v>
      </c>
      <c r="F68" s="30">
        <f t="shared" ref="F68:G68" si="26">F61+F62</f>
        <v>0.53269160613946154</v>
      </c>
      <c r="G68" s="30">
        <f t="shared" si="26"/>
        <v>0.58523975932803241</v>
      </c>
      <c r="H68" s="17"/>
      <c r="I68" s="43">
        <f t="shared" ref="I68:K68" si="27">I61+I62</f>
        <v>230.608</v>
      </c>
      <c r="J68" s="43">
        <f t="shared" si="27"/>
        <v>174.91804835739913</v>
      </c>
      <c r="K68" s="43">
        <f t="shared" si="27"/>
        <v>286.29795164260082</v>
      </c>
    </row>
    <row r="69" spans="2:11" ht="19" thickBot="1" x14ac:dyDescent="0.25">
      <c r="B69" s="11"/>
      <c r="C69" s="47"/>
      <c r="D69" s="29" t="s">
        <v>15</v>
      </c>
      <c r="E69" s="30">
        <f>E63</f>
        <v>0.44103431726625297</v>
      </c>
      <c r="F69" s="30">
        <f t="shared" ref="F69:G69" si="28">F63</f>
        <v>0.41683471065962902</v>
      </c>
      <c r="G69" s="30">
        <f t="shared" si="28"/>
        <v>0.46523392387287799</v>
      </c>
      <c r="H69" s="17"/>
      <c r="I69" s="43">
        <f t="shared" ref="I69:K69" si="29">I63</f>
        <v>181.95400000000001</v>
      </c>
      <c r="J69" s="43">
        <f t="shared" si="29"/>
        <v>134.63049925253199</v>
      </c>
      <c r="K69" s="43">
        <f t="shared" si="29"/>
        <v>229.277500747468</v>
      </c>
    </row>
    <row r="70" spans="2:11" thickBot="1" x14ac:dyDescent="0.25">
      <c r="B70" s="11"/>
      <c r="C70" s="50"/>
      <c r="D70" s="50"/>
      <c r="E70" s="89"/>
      <c r="F70" s="52"/>
      <c r="G70" s="52"/>
      <c r="H70" s="52"/>
      <c r="I70" s="90"/>
      <c r="J70" s="91"/>
      <c r="K70" s="91"/>
    </row>
    <row r="71" spans="2:11" ht="19" thickBot="1" x14ac:dyDescent="0.25">
      <c r="B71" s="80" t="s">
        <v>21</v>
      </c>
      <c r="C71" s="81"/>
      <c r="D71" s="82"/>
      <c r="E71" s="83"/>
      <c r="F71" s="84"/>
      <c r="G71" s="84"/>
      <c r="H71" s="17"/>
      <c r="I71" s="87"/>
      <c r="J71" s="88"/>
      <c r="K71" s="88"/>
    </row>
    <row r="72" spans="2:11" thickBot="1" x14ac:dyDescent="0.25">
      <c r="B72" s="11"/>
      <c r="C72" s="17"/>
      <c r="D72" s="29" t="s">
        <v>7</v>
      </c>
      <c r="E72" s="30">
        <v>0.25200091137816899</v>
      </c>
      <c r="F72" s="30">
        <v>0.222949254269972</v>
      </c>
      <c r="G72" s="30">
        <v>0.28105256848636601</v>
      </c>
      <c r="H72" s="31"/>
      <c r="I72" s="31">
        <v>103.96599999999999</v>
      </c>
      <c r="J72" s="31">
        <v>78.961948027366702</v>
      </c>
      <c r="K72" s="31">
        <v>128.970051972633</v>
      </c>
    </row>
    <row r="73" spans="2:11" thickBot="1" x14ac:dyDescent="0.25">
      <c r="B73" s="11"/>
      <c r="C73" s="17"/>
      <c r="D73" s="29" t="s">
        <v>8</v>
      </c>
      <c r="E73" s="30">
        <v>0.30847242353876497</v>
      </c>
      <c r="F73" s="30">
        <v>0.28000721293620701</v>
      </c>
      <c r="G73" s="30">
        <v>0.33693763414132299</v>
      </c>
      <c r="H73" s="31"/>
      <c r="I73" s="31">
        <v>127.264</v>
      </c>
      <c r="J73" s="31">
        <v>91.725822011664704</v>
      </c>
      <c r="K73" s="31">
        <v>162.80217798833499</v>
      </c>
    </row>
    <row r="74" spans="2:11" thickBot="1" x14ac:dyDescent="0.25">
      <c r="B74" s="11"/>
      <c r="C74" s="17"/>
      <c r="D74" s="29" t="s">
        <v>10</v>
      </c>
      <c r="E74" s="30">
        <v>0.401820817234743</v>
      </c>
      <c r="F74" s="30">
        <v>0.37826046242445399</v>
      </c>
      <c r="G74" s="30">
        <v>0.42538117204503201</v>
      </c>
      <c r="H74" s="31"/>
      <c r="I74" s="31">
        <v>165.77600000000001</v>
      </c>
      <c r="J74" s="31">
        <v>122.482781033903</v>
      </c>
      <c r="K74" s="31">
        <v>209.069218966097</v>
      </c>
    </row>
    <row r="75" spans="2:11" thickBot="1" x14ac:dyDescent="0.25">
      <c r="B75" s="11"/>
      <c r="C75" s="17"/>
      <c r="D75" s="29" t="s">
        <v>11</v>
      </c>
      <c r="E75" s="30">
        <v>3.7705847848323398E-2</v>
      </c>
      <c r="F75" s="30">
        <v>2.47829708445301E-2</v>
      </c>
      <c r="G75" s="30">
        <v>5.0628724852116697E-2</v>
      </c>
      <c r="H75" s="31"/>
      <c r="I75" s="31">
        <v>15.555999999999999</v>
      </c>
      <c r="J75" s="31">
        <v>9.8347833499226205</v>
      </c>
      <c r="K75" s="31">
        <v>21.277216650077399</v>
      </c>
    </row>
    <row r="76" spans="2:11" thickBot="1" x14ac:dyDescent="0.25">
      <c r="B76" s="11"/>
      <c r="C76" s="17"/>
      <c r="D76" s="32" t="s">
        <v>5</v>
      </c>
      <c r="E76" s="33">
        <f>SUM(E72:E75)</f>
        <v>1.0000000000000004</v>
      </c>
      <c r="F76" s="34"/>
      <c r="G76" s="34"/>
      <c r="H76" s="34"/>
      <c r="I76" s="35">
        <f>SUM(I72:I75)</f>
        <v>412.56199999999995</v>
      </c>
      <c r="J76" s="34"/>
      <c r="K76" s="34"/>
    </row>
    <row r="77" spans="2:11" ht="19" thickBot="1" x14ac:dyDescent="0.25">
      <c r="B77" s="11"/>
      <c r="C77" s="42"/>
      <c r="D77" s="29"/>
      <c r="E77" s="17"/>
      <c r="F77" s="17"/>
      <c r="G77" s="17"/>
      <c r="H77" s="17"/>
      <c r="I77" s="17"/>
      <c r="J77" s="17"/>
      <c r="K77" s="17"/>
    </row>
    <row r="78" spans="2:11" ht="19" thickBot="1" x14ac:dyDescent="0.25">
      <c r="B78" s="11"/>
      <c r="C78" s="42"/>
      <c r="D78" s="29" t="s">
        <v>13</v>
      </c>
      <c r="E78" s="30">
        <f>E72+E73</f>
        <v>0.56047333491693396</v>
      </c>
      <c r="F78" s="30">
        <f>F72+F73</f>
        <v>0.50295646720617904</v>
      </c>
      <c r="G78" s="30">
        <f>G72+G73</f>
        <v>0.617990202627689</v>
      </c>
      <c r="H78" s="30"/>
      <c r="I78" s="31">
        <f>I72+I73</f>
        <v>231.23</v>
      </c>
      <c r="J78" s="31">
        <f>J72+J73</f>
        <v>170.68777003903142</v>
      </c>
      <c r="K78" s="31">
        <f>K72+K73</f>
        <v>291.77222996096799</v>
      </c>
    </row>
    <row r="79" spans="2:11" ht="19" thickBot="1" x14ac:dyDescent="0.25">
      <c r="B79" s="11"/>
      <c r="C79" s="47"/>
      <c r="D79" s="29" t="s">
        <v>14</v>
      </c>
      <c r="E79" s="30">
        <f>E72+E73</f>
        <v>0.56047333491693396</v>
      </c>
      <c r="F79" s="30">
        <f>F72+F73</f>
        <v>0.50295646720617904</v>
      </c>
      <c r="G79" s="30">
        <f>G72+G73</f>
        <v>0.617990202627689</v>
      </c>
      <c r="H79" s="30"/>
      <c r="I79" s="31">
        <f>I72+I73</f>
        <v>231.23</v>
      </c>
      <c r="J79" s="31">
        <f>J72+J73</f>
        <v>170.68777003903142</v>
      </c>
      <c r="K79" s="31">
        <f>K72+K73</f>
        <v>291.77222996096799</v>
      </c>
    </row>
    <row r="80" spans="2:11" ht="19" thickBot="1" x14ac:dyDescent="0.25">
      <c r="B80" s="11"/>
      <c r="C80" s="47"/>
      <c r="D80" s="29" t="s">
        <v>15</v>
      </c>
      <c r="E80" s="30">
        <f>E74+E75</f>
        <v>0.43952666508306637</v>
      </c>
      <c r="F80" s="30">
        <f>F74+F75</f>
        <v>0.40304343326898406</v>
      </c>
      <c r="G80" s="30">
        <f>G74+G75</f>
        <v>0.47600989689714868</v>
      </c>
      <c r="H80" s="30"/>
      <c r="I80" s="31">
        <f>I74+I75</f>
        <v>181.33200000000002</v>
      </c>
      <c r="J80" s="31">
        <f>J74+J75</f>
        <v>132.31756438382561</v>
      </c>
      <c r="K80" s="31">
        <f>K74+K75</f>
        <v>230.3464356161744</v>
      </c>
    </row>
    <row r="81" spans="2:11" thickBot="1" x14ac:dyDescent="0.25">
      <c r="B81" s="11"/>
      <c r="C81" s="92"/>
      <c r="D81" s="92"/>
      <c r="E81" s="93"/>
      <c r="F81" s="98"/>
      <c r="G81" s="94"/>
      <c r="H81" s="98"/>
      <c r="I81" s="95"/>
      <c r="J81" s="96"/>
      <c r="K81" s="96"/>
    </row>
    <row r="82" spans="2:11" ht="19" thickBot="1" x14ac:dyDescent="0.25">
      <c r="B82" s="99" t="s">
        <v>22</v>
      </c>
      <c r="C82" s="100"/>
      <c r="D82" s="101"/>
      <c r="E82" s="102"/>
      <c r="F82" s="103"/>
      <c r="G82" s="103"/>
      <c r="H82" s="60"/>
      <c r="I82" s="104"/>
      <c r="J82" s="105"/>
      <c r="K82" s="106"/>
    </row>
    <row r="83" spans="2:11" thickBot="1" x14ac:dyDescent="0.25">
      <c r="B83" s="107"/>
      <c r="C83" s="30"/>
      <c r="D83" s="29" t="s">
        <v>7</v>
      </c>
      <c r="E83" s="30">
        <v>8.3529263480398103E-2</v>
      </c>
      <c r="F83" s="30">
        <v>6.6562095772752697E-2</v>
      </c>
      <c r="G83" s="30">
        <v>0.10049643118804399</v>
      </c>
      <c r="H83" s="31"/>
      <c r="I83" s="43">
        <v>34.460999999999999</v>
      </c>
      <c r="J83" s="43">
        <v>25.382631873634001</v>
      </c>
      <c r="K83" s="43">
        <v>43.539368126366</v>
      </c>
    </row>
    <row r="84" spans="2:11" thickBot="1" x14ac:dyDescent="0.25">
      <c r="B84" s="107"/>
      <c r="C84" s="30"/>
      <c r="D84" s="29" t="s">
        <v>8</v>
      </c>
      <c r="E84" s="30">
        <v>6.63706303537408E-2</v>
      </c>
      <c r="F84" s="30">
        <v>5.2457792266522897E-2</v>
      </c>
      <c r="G84" s="30">
        <v>8.0283468440958697E-2</v>
      </c>
      <c r="H84" s="31"/>
      <c r="I84" s="43">
        <v>27.382000000000001</v>
      </c>
      <c r="J84" s="43">
        <v>20.1763033816536</v>
      </c>
      <c r="K84" s="43">
        <v>34.587696618346406</v>
      </c>
    </row>
    <row r="85" spans="2:11" thickBot="1" x14ac:dyDescent="0.25">
      <c r="B85" s="107"/>
      <c r="C85" s="30"/>
      <c r="D85" s="29" t="s">
        <v>9</v>
      </c>
      <c r="E85" s="30">
        <v>0.19078829363829</v>
      </c>
      <c r="F85" s="30">
        <v>0.17118015973619699</v>
      </c>
      <c r="G85" s="30">
        <v>0.21039642754038199</v>
      </c>
      <c r="H85" s="31"/>
      <c r="I85" s="43">
        <v>78.712000000000003</v>
      </c>
      <c r="J85" s="43">
        <v>57.600482603829604</v>
      </c>
      <c r="K85" s="43">
        <v>99.823517396170402</v>
      </c>
    </row>
    <row r="86" spans="2:11" thickBot="1" x14ac:dyDescent="0.25">
      <c r="B86" s="107"/>
      <c r="C86" s="30"/>
      <c r="D86" s="29" t="s">
        <v>10</v>
      </c>
      <c r="E86" s="30">
        <v>0.23739704577736201</v>
      </c>
      <c r="F86" s="30">
        <v>0.19676240712806001</v>
      </c>
      <c r="G86" s="30">
        <v>0.27803168442666398</v>
      </c>
      <c r="H86" s="31"/>
      <c r="I86" s="43">
        <v>97.941000000000003</v>
      </c>
      <c r="J86" s="43">
        <v>61.181135261919195</v>
      </c>
      <c r="K86" s="43">
        <v>134.70086473808101</v>
      </c>
    </row>
    <row r="87" spans="2:11" thickBot="1" x14ac:dyDescent="0.25">
      <c r="B87" s="107"/>
      <c r="C87" s="30"/>
      <c r="D87" s="29" t="s">
        <v>12</v>
      </c>
      <c r="E87" s="30">
        <v>0.42191476675021</v>
      </c>
      <c r="F87" s="30">
        <v>0.37981697776337697</v>
      </c>
      <c r="G87" s="30">
        <v>0.46401255573704198</v>
      </c>
      <c r="H87" s="31"/>
      <c r="I87" s="43">
        <v>174.066</v>
      </c>
      <c r="J87" s="43">
        <v>134.64089911849899</v>
      </c>
      <c r="K87" s="43">
        <v>213.49110088150101</v>
      </c>
    </row>
    <row r="88" spans="2:11" thickBot="1" x14ac:dyDescent="0.25">
      <c r="B88" s="107"/>
      <c r="C88" s="30"/>
      <c r="D88" s="32" t="s">
        <v>5</v>
      </c>
      <c r="E88" s="33">
        <f>SUM(E83:E87)</f>
        <v>1.0000000000000009</v>
      </c>
      <c r="F88" s="34"/>
      <c r="G88" s="34"/>
      <c r="H88" s="34"/>
      <c r="I88" s="35">
        <f>SUM(I83:I87)</f>
        <v>412.56200000000001</v>
      </c>
      <c r="J88" s="34"/>
      <c r="K88" s="58"/>
    </row>
    <row r="89" spans="2:11" thickBot="1" x14ac:dyDescent="0.25">
      <c r="B89" s="107"/>
      <c r="C89" s="30"/>
      <c r="D89" s="17"/>
      <c r="E89" s="97"/>
      <c r="F89" s="67"/>
      <c r="G89" s="67"/>
      <c r="H89" s="67"/>
      <c r="I89" s="68"/>
      <c r="J89" s="67"/>
      <c r="K89" s="109"/>
    </row>
    <row r="90" spans="2:11" ht="19" thickBot="1" x14ac:dyDescent="0.25">
      <c r="B90" s="107"/>
      <c r="C90" s="47"/>
      <c r="D90" s="29" t="s">
        <v>13</v>
      </c>
      <c r="E90" s="30">
        <f>E83+E84</f>
        <v>0.1498998938341389</v>
      </c>
      <c r="F90" s="30">
        <f t="shared" ref="F90:G90" si="30">F83+F84</f>
        <v>0.1190198880392756</v>
      </c>
      <c r="G90" s="30">
        <f t="shared" si="30"/>
        <v>0.1807798996290027</v>
      </c>
      <c r="H90" s="17"/>
      <c r="I90" s="43">
        <f t="shared" ref="I90:K90" si="31">I83+I84</f>
        <v>61.843000000000004</v>
      </c>
      <c r="J90" s="43">
        <f t="shared" si="31"/>
        <v>45.558935255287601</v>
      </c>
      <c r="K90" s="108">
        <f t="shared" si="31"/>
        <v>78.127064744712413</v>
      </c>
    </row>
    <row r="91" spans="2:11" ht="19" thickBot="1" x14ac:dyDescent="0.25">
      <c r="B91" s="107"/>
      <c r="C91" s="47"/>
      <c r="D91" s="29" t="s">
        <v>14</v>
      </c>
      <c r="E91" s="30">
        <f>E83+E84+E85</f>
        <v>0.3406881874724289</v>
      </c>
      <c r="F91" s="30">
        <f t="shared" ref="F91:G91" si="32">F83+F84+F85</f>
        <v>0.29020004777547259</v>
      </c>
      <c r="G91" s="30">
        <f t="shared" si="32"/>
        <v>0.39117632716938466</v>
      </c>
      <c r="H91" s="17"/>
      <c r="I91" s="43">
        <f t="shared" ref="I91:K91" si="33">I83+I84+I85</f>
        <v>140.55500000000001</v>
      </c>
      <c r="J91" s="43">
        <f t="shared" si="33"/>
        <v>103.15941785911721</v>
      </c>
      <c r="K91" s="108">
        <f t="shared" si="33"/>
        <v>177.95058214088283</v>
      </c>
    </row>
    <row r="92" spans="2:11" ht="19" thickBot="1" x14ac:dyDescent="0.25">
      <c r="B92" s="107"/>
      <c r="C92" s="47"/>
      <c r="D92" s="29" t="s">
        <v>15</v>
      </c>
      <c r="E92" s="30">
        <f>E86+E87</f>
        <v>0.65931181252757198</v>
      </c>
      <c r="F92" s="30">
        <f t="shared" ref="F92:G92" si="34">F86+F87</f>
        <v>0.57657938489143701</v>
      </c>
      <c r="G92" s="30">
        <f t="shared" si="34"/>
        <v>0.74204424016370596</v>
      </c>
      <c r="H92" s="17"/>
      <c r="I92" s="43">
        <f t="shared" ref="I92:K92" si="35">I86+I87</f>
        <v>272.00700000000001</v>
      </c>
      <c r="J92" s="43">
        <f t="shared" si="35"/>
        <v>195.82203438041819</v>
      </c>
      <c r="K92" s="108">
        <f t="shared" si="35"/>
        <v>348.19196561958199</v>
      </c>
    </row>
    <row r="93" spans="2:11" thickBot="1" x14ac:dyDescent="0.25">
      <c r="B93" s="107"/>
      <c r="C93" s="50"/>
      <c r="D93" s="50"/>
      <c r="E93" s="51"/>
      <c r="F93" s="52"/>
      <c r="G93" s="52"/>
      <c r="H93" s="52"/>
      <c r="I93" s="53"/>
      <c r="J93" s="54"/>
      <c r="K93" s="110"/>
    </row>
    <row r="94" spans="2:11" ht="19" thickBot="1" x14ac:dyDescent="0.25">
      <c r="B94" s="80" t="s">
        <v>23</v>
      </c>
      <c r="C94" s="81"/>
      <c r="D94" s="82"/>
      <c r="E94" s="83"/>
      <c r="F94" s="84"/>
      <c r="G94" s="84"/>
      <c r="H94" s="17"/>
      <c r="I94" s="85"/>
      <c r="J94" s="86"/>
      <c r="K94" s="86"/>
    </row>
    <row r="95" spans="2:11" thickBot="1" x14ac:dyDescent="0.25">
      <c r="B95" s="11"/>
      <c r="C95" s="30"/>
      <c r="D95" s="29" t="s">
        <v>7</v>
      </c>
      <c r="E95" s="30">
        <v>5.6992645953820302E-2</v>
      </c>
      <c r="F95" s="30">
        <v>4.6137440145750802E-2</v>
      </c>
      <c r="G95" s="30">
        <v>6.7847851761889802E-2</v>
      </c>
      <c r="H95" s="31"/>
      <c r="I95" s="43">
        <v>23.513000000000002</v>
      </c>
      <c r="J95" s="43">
        <v>17.520748737748701</v>
      </c>
      <c r="K95" s="43">
        <v>29.505251262251299</v>
      </c>
    </row>
    <row r="96" spans="2:11" thickBot="1" x14ac:dyDescent="0.25">
      <c r="B96" s="11"/>
      <c r="C96" s="30"/>
      <c r="D96" s="29" t="s">
        <v>10</v>
      </c>
      <c r="E96" s="30">
        <v>0.38379928350163101</v>
      </c>
      <c r="F96" s="30">
        <v>0.35296831297925702</v>
      </c>
      <c r="G96" s="30">
        <v>0.414630254024006</v>
      </c>
      <c r="H96" s="31"/>
      <c r="I96" s="43">
        <v>158.34100000000001</v>
      </c>
      <c r="J96" s="43">
        <v>114.1893466317</v>
      </c>
      <c r="K96" s="43">
        <v>202.49265336830001</v>
      </c>
    </row>
    <row r="97" spans="2:11" thickBot="1" x14ac:dyDescent="0.25">
      <c r="B97" s="11"/>
      <c r="C97" s="30"/>
      <c r="D97" s="29" t="s">
        <v>12</v>
      </c>
      <c r="E97" s="30">
        <v>0.55920807054454802</v>
      </c>
      <c r="F97" s="30">
        <v>0.52487583538398297</v>
      </c>
      <c r="G97" s="30">
        <v>0.59354030570511396</v>
      </c>
      <c r="H97" s="31"/>
      <c r="I97" s="43">
        <v>230.708</v>
      </c>
      <c r="J97" s="43">
        <v>174.96134630084001</v>
      </c>
      <c r="K97" s="43">
        <v>286.45465369915996</v>
      </c>
    </row>
    <row r="98" spans="2:11" thickBot="1" x14ac:dyDescent="0.25">
      <c r="B98" s="11"/>
      <c r="C98" s="30"/>
      <c r="D98" s="32" t="s">
        <v>5</v>
      </c>
      <c r="E98" s="33">
        <f>SUM(E95:E97)</f>
        <v>0.99999999999999933</v>
      </c>
      <c r="F98" s="34"/>
      <c r="G98" s="34"/>
      <c r="H98" s="34"/>
      <c r="I98" s="35">
        <f>SUM(I95:I97)</f>
        <v>412.56200000000001</v>
      </c>
      <c r="J98" s="34"/>
      <c r="K98" s="34"/>
    </row>
    <row r="99" spans="2:11" thickBot="1" x14ac:dyDescent="0.25">
      <c r="B99" s="11"/>
      <c r="C99" s="17"/>
      <c r="D99" s="111"/>
      <c r="E99" s="97"/>
      <c r="F99" s="67"/>
      <c r="G99" s="67"/>
      <c r="H99" s="67"/>
      <c r="I99" s="37"/>
      <c r="J99" s="67"/>
      <c r="K99" s="67"/>
    </row>
    <row r="100" spans="2:11" thickBot="1" x14ac:dyDescent="0.25">
      <c r="B100" s="11"/>
      <c r="C100" s="17"/>
      <c r="D100" s="29" t="s">
        <v>13</v>
      </c>
      <c r="E100" s="30">
        <f>E95</f>
        <v>5.6992645953820302E-2</v>
      </c>
      <c r="F100" s="30">
        <f t="shared" ref="F100:G100" si="36">F95</f>
        <v>4.6137440145750802E-2</v>
      </c>
      <c r="G100" s="30">
        <f t="shared" si="36"/>
        <v>6.7847851761889802E-2</v>
      </c>
      <c r="H100" s="17"/>
      <c r="I100" s="43">
        <f t="shared" ref="I100:K100" si="37">I95</f>
        <v>23.513000000000002</v>
      </c>
      <c r="J100" s="43">
        <f t="shared" si="37"/>
        <v>17.520748737748701</v>
      </c>
      <c r="K100" s="43">
        <f t="shared" si="37"/>
        <v>29.505251262251299</v>
      </c>
    </row>
    <row r="101" spans="2:11" ht="19" thickBot="1" x14ac:dyDescent="0.25">
      <c r="B101" s="11"/>
      <c r="C101" s="42"/>
      <c r="D101" s="29" t="s">
        <v>14</v>
      </c>
      <c r="E101" s="30">
        <f>E95</f>
        <v>5.6992645953820302E-2</v>
      </c>
      <c r="F101" s="30">
        <f t="shared" ref="F101:G101" si="38">F95</f>
        <v>4.6137440145750802E-2</v>
      </c>
      <c r="G101" s="30">
        <f t="shared" si="38"/>
        <v>6.7847851761889802E-2</v>
      </c>
      <c r="H101" s="17"/>
      <c r="I101" s="43">
        <f t="shared" ref="I101:K101" si="39">I95</f>
        <v>23.513000000000002</v>
      </c>
      <c r="J101" s="43">
        <f t="shared" si="39"/>
        <v>17.520748737748701</v>
      </c>
      <c r="K101" s="43">
        <f t="shared" si="39"/>
        <v>29.505251262251299</v>
      </c>
    </row>
    <row r="102" spans="2:11" ht="19" thickBot="1" x14ac:dyDescent="0.25">
      <c r="B102" s="11"/>
      <c r="C102" s="47"/>
      <c r="D102" s="29" t="s">
        <v>15</v>
      </c>
      <c r="E102" s="30">
        <f>E96+E97</f>
        <v>0.94300735404617897</v>
      </c>
      <c r="F102" s="30">
        <f t="shared" ref="F102:G102" si="40">F96+F97</f>
        <v>0.87784414836323998</v>
      </c>
      <c r="G102" s="30">
        <f t="shared" si="40"/>
        <v>1.00817055972912</v>
      </c>
      <c r="H102" s="17"/>
      <c r="I102" s="43">
        <f t="shared" ref="I102:K102" si="41">I96+I97</f>
        <v>389.04899999999998</v>
      </c>
      <c r="J102" s="43">
        <f t="shared" si="41"/>
        <v>289.15069293253998</v>
      </c>
      <c r="K102" s="43">
        <f t="shared" si="41"/>
        <v>488.94730706745997</v>
      </c>
    </row>
    <row r="103" spans="2:11" thickBot="1" x14ac:dyDescent="0.25">
      <c r="B103" s="11"/>
      <c r="C103" s="50"/>
      <c r="D103" s="50"/>
      <c r="E103" s="89"/>
      <c r="F103" s="52"/>
      <c r="G103" s="52"/>
      <c r="H103" s="52"/>
      <c r="I103" s="53"/>
      <c r="J103" s="54"/>
      <c r="K103" s="54"/>
    </row>
    <row r="104" spans="2:11" thickBot="1" x14ac:dyDescent="0.25">
      <c r="B104" s="99" t="s">
        <v>24</v>
      </c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2:11" thickBot="1" x14ac:dyDescent="0.25">
      <c r="B105" s="107"/>
      <c r="C105" s="17"/>
      <c r="D105" s="29" t="s">
        <v>7</v>
      </c>
      <c r="E105" s="30">
        <v>5.2670871287224703E-3</v>
      </c>
      <c r="F105" s="30">
        <v>2.1762904264919902E-3</v>
      </c>
      <c r="G105" s="30">
        <v>8.3578838309529592E-3</v>
      </c>
      <c r="H105" s="31"/>
      <c r="I105" s="43">
        <v>2.173</v>
      </c>
      <c r="J105" s="43">
        <v>0.86537581217360193</v>
      </c>
      <c r="K105" s="43">
        <v>3.4806241878263999</v>
      </c>
    </row>
    <row r="106" spans="2:11" thickBot="1" x14ac:dyDescent="0.25">
      <c r="B106" s="107"/>
      <c r="C106" s="17"/>
      <c r="D106" s="29" t="s">
        <v>8</v>
      </c>
      <c r="E106" s="30">
        <v>2.9006549318647899E-2</v>
      </c>
      <c r="F106" s="30">
        <v>2.0726406576780598E-2</v>
      </c>
      <c r="G106" s="30">
        <v>3.7286692060515103E-2</v>
      </c>
      <c r="H106" s="31"/>
      <c r="I106" s="43">
        <v>11.967000000000001</v>
      </c>
      <c r="J106" s="43">
        <v>8.3488883443808106</v>
      </c>
      <c r="K106" s="43">
        <v>15.585111655619199</v>
      </c>
    </row>
    <row r="107" spans="2:11" thickBot="1" x14ac:dyDescent="0.25">
      <c r="B107" s="107"/>
      <c r="C107" s="17"/>
      <c r="D107" s="29" t="s">
        <v>10</v>
      </c>
      <c r="E107" s="30">
        <v>0.96572636355262997</v>
      </c>
      <c r="F107" s="30">
        <v>0.95623761574254595</v>
      </c>
      <c r="G107" s="30">
        <v>0.97521511136271299</v>
      </c>
      <c r="H107" s="31"/>
      <c r="I107" s="43">
        <v>398.42200000000003</v>
      </c>
      <c r="J107" s="43">
        <v>299.74500641157897</v>
      </c>
      <c r="K107" s="43">
        <v>497.09899358842102</v>
      </c>
    </row>
    <row r="108" spans="2:11" thickBot="1" x14ac:dyDescent="0.25">
      <c r="B108" s="107"/>
      <c r="C108" s="17"/>
      <c r="D108" s="32" t="s">
        <v>5</v>
      </c>
      <c r="E108" s="33">
        <f>SUM(E105:E107)</f>
        <v>1.0000000000000004</v>
      </c>
      <c r="F108" s="34"/>
      <c r="G108" s="34"/>
      <c r="H108" s="34"/>
      <c r="I108" s="35">
        <f>SUM(I105:I107)</f>
        <v>412.56200000000001</v>
      </c>
      <c r="J108" s="34"/>
      <c r="K108" s="58"/>
    </row>
    <row r="109" spans="2:11" thickBot="1" x14ac:dyDescent="0.25">
      <c r="B109" s="107"/>
      <c r="C109" s="17"/>
      <c r="D109" s="17"/>
      <c r="E109" s="17"/>
      <c r="F109" s="17"/>
      <c r="G109" s="17"/>
      <c r="H109" s="17"/>
      <c r="I109" s="17"/>
      <c r="J109" s="17"/>
      <c r="K109" s="59"/>
    </row>
    <row r="110" spans="2:11" ht="19" thickBot="1" x14ac:dyDescent="0.25">
      <c r="B110" s="107"/>
      <c r="C110" s="40"/>
      <c r="D110" s="29" t="s">
        <v>13</v>
      </c>
      <c r="E110" s="30">
        <f>E105+E106</f>
        <v>3.4273636447370373E-2</v>
      </c>
      <c r="F110" s="30">
        <f>F105+F106</f>
        <v>2.290269700327259E-2</v>
      </c>
      <c r="G110" s="30">
        <f>G105+G106</f>
        <v>4.5644575891468059E-2</v>
      </c>
      <c r="H110" s="17"/>
      <c r="I110" s="43">
        <f>I105+I106</f>
        <v>14.14</v>
      </c>
      <c r="J110" s="43">
        <f>J105+J106</f>
        <v>9.2142641565544121</v>
      </c>
      <c r="K110" s="108">
        <f>K105+K106</f>
        <v>19.065735843445598</v>
      </c>
    </row>
    <row r="111" spans="2:11" ht="19" thickBot="1" x14ac:dyDescent="0.25">
      <c r="B111" s="107"/>
      <c r="C111" s="42"/>
      <c r="D111" s="29" t="s">
        <v>14</v>
      </c>
      <c r="E111" s="30">
        <f>E105+E106</f>
        <v>3.4273636447370373E-2</v>
      </c>
      <c r="F111" s="30">
        <f>F105+F106</f>
        <v>2.290269700327259E-2</v>
      </c>
      <c r="G111" s="30">
        <f>G105+G106</f>
        <v>4.5644575891468059E-2</v>
      </c>
      <c r="H111" s="17"/>
      <c r="I111" s="43">
        <f>I105+I106</f>
        <v>14.14</v>
      </c>
      <c r="J111" s="43">
        <f>J105+J106</f>
        <v>9.2142641565544121</v>
      </c>
      <c r="K111" s="108">
        <f>K105+K106</f>
        <v>19.065735843445598</v>
      </c>
    </row>
    <row r="112" spans="2:11" ht="19" thickBot="1" x14ac:dyDescent="0.25">
      <c r="B112" s="107"/>
      <c r="C112" s="47"/>
      <c r="D112" s="29" t="s">
        <v>15</v>
      </c>
      <c r="E112" s="30">
        <f>E107</f>
        <v>0.96572636355262997</v>
      </c>
      <c r="F112" s="30">
        <f>F107</f>
        <v>0.95623761574254595</v>
      </c>
      <c r="G112" s="30">
        <f>G107</f>
        <v>0.97521511136271299</v>
      </c>
      <c r="H112" s="17"/>
      <c r="I112" s="43">
        <f>I107</f>
        <v>398.42200000000003</v>
      </c>
      <c r="J112" s="43">
        <f>J107</f>
        <v>299.74500641157897</v>
      </c>
      <c r="K112" s="108">
        <f>K107</f>
        <v>497.09899358842102</v>
      </c>
    </row>
    <row r="113" spans="2:11" thickBot="1" x14ac:dyDescent="0.25">
      <c r="B113" s="112"/>
      <c r="C113" s="113"/>
      <c r="D113" s="113"/>
      <c r="E113" s="114"/>
      <c r="F113" s="115"/>
      <c r="G113" s="115"/>
      <c r="H113" s="115"/>
      <c r="I113" s="116"/>
      <c r="J113" s="117"/>
      <c r="K113" s="118"/>
    </row>
    <row r="114" spans="2:11" ht="18" thickTop="1" thickBot="1" x14ac:dyDescent="0.25">
      <c r="B114" s="119" t="s">
        <v>25</v>
      </c>
      <c r="C114" s="63"/>
      <c r="D114" s="63"/>
      <c r="E114" s="63"/>
      <c r="F114" s="63"/>
      <c r="G114" s="63"/>
      <c r="H114" s="63"/>
      <c r="I114" s="63"/>
      <c r="J114" s="63"/>
      <c r="K114" s="63"/>
    </row>
  </sheetData>
  <mergeCells count="16">
    <mergeCell ref="B104:B113"/>
    <mergeCell ref="B35:B45"/>
    <mergeCell ref="B46:B59"/>
    <mergeCell ref="B60:B70"/>
    <mergeCell ref="B71:B81"/>
    <mergeCell ref="B82:B93"/>
    <mergeCell ref="B94:B103"/>
    <mergeCell ref="B8:B21"/>
    <mergeCell ref="B22:B34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9:G79 I79:K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B2F6-79BE-EE44-ADEE-0BD30211433C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7.0801773225385403E-2</v>
      </c>
      <c r="F9" s="30">
        <v>6.6757795639765999E-2</v>
      </c>
      <c r="G9" s="30">
        <v>7.4845750811004794E-2</v>
      </c>
      <c r="H9" s="17"/>
      <c r="I9" s="31">
        <v>624.31799999999998</v>
      </c>
      <c r="J9" s="31">
        <v>579.64576835108301</v>
      </c>
      <c r="K9" s="31">
        <v>668.99023164891696</v>
      </c>
    </row>
    <row r="10" spans="2:11" ht="17" customHeight="1" thickBot="1" x14ac:dyDescent="0.25">
      <c r="B10" s="41"/>
      <c r="C10" s="42"/>
      <c r="D10" s="29" t="s">
        <v>8</v>
      </c>
      <c r="E10" s="30">
        <v>0.130748154591322</v>
      </c>
      <c r="F10" s="30">
        <v>0.12665801610521299</v>
      </c>
      <c r="G10" s="30">
        <v>0.134838293077432</v>
      </c>
      <c r="H10" s="17"/>
      <c r="I10" s="31">
        <v>1152.915</v>
      </c>
      <c r="J10" s="31">
        <v>1092.6015498383499</v>
      </c>
      <c r="K10" s="31">
        <v>1213.22845016165</v>
      </c>
    </row>
    <row r="11" spans="2:11" ht="17" customHeight="1" thickBot="1" x14ac:dyDescent="0.25">
      <c r="B11" s="41"/>
      <c r="C11" s="42"/>
      <c r="D11" s="29" t="s">
        <v>9</v>
      </c>
      <c r="E11" s="30">
        <v>0.41750181167021799</v>
      </c>
      <c r="F11" s="30">
        <v>0.412048416494666</v>
      </c>
      <c r="G11" s="30">
        <v>0.42295520684576998</v>
      </c>
      <c r="H11" s="17"/>
      <c r="I11" s="31">
        <v>3681.46</v>
      </c>
      <c r="J11" s="31">
        <v>3516.7112704945403</v>
      </c>
      <c r="K11" s="31">
        <v>3846.2087295054598</v>
      </c>
    </row>
    <row r="12" spans="2:11" ht="17" customHeight="1" thickBot="1" x14ac:dyDescent="0.25">
      <c r="B12" s="41"/>
      <c r="C12" s="42"/>
      <c r="D12" s="29" t="s">
        <v>10</v>
      </c>
      <c r="E12" s="30">
        <v>0.13297863533318299</v>
      </c>
      <c r="F12" s="30">
        <v>0.129630409541275</v>
      </c>
      <c r="G12" s="30">
        <v>0.13632686112508999</v>
      </c>
      <c r="H12" s="17"/>
      <c r="I12" s="31">
        <v>1172.5830000000001</v>
      </c>
      <c r="J12" s="31">
        <v>1122.96578191052</v>
      </c>
      <c r="K12" s="31">
        <v>1222.2002180894799</v>
      </c>
    </row>
    <row r="13" spans="2:11" ht="17" customHeight="1" thickBot="1" x14ac:dyDescent="0.25">
      <c r="B13" s="41"/>
      <c r="C13" s="42"/>
      <c r="D13" s="29" t="s">
        <v>11</v>
      </c>
      <c r="E13" s="30">
        <v>0.24400493091837799</v>
      </c>
      <c r="F13" s="30">
        <v>0.23846173685363101</v>
      </c>
      <c r="G13" s="30">
        <v>0.24954812498312401</v>
      </c>
      <c r="H13" s="17"/>
      <c r="I13" s="31">
        <v>2151.5940000000001</v>
      </c>
      <c r="J13" s="31">
        <v>2061.1431059669499</v>
      </c>
      <c r="K13" s="57">
        <v>2242.0448940330502</v>
      </c>
    </row>
    <row r="14" spans="2:11" ht="17" customHeight="1" thickBot="1" x14ac:dyDescent="0.25">
      <c r="B14" s="41"/>
      <c r="C14" s="42"/>
      <c r="D14" s="29" t="s">
        <v>12</v>
      </c>
      <c r="E14" s="30">
        <v>3.9646942615133201E-3</v>
      </c>
      <c r="F14" s="30">
        <v>3.57427087684427E-3</v>
      </c>
      <c r="G14" s="30">
        <v>4.3551176461823701E-3</v>
      </c>
      <c r="H14" s="17"/>
      <c r="I14" s="31">
        <v>34.96</v>
      </c>
      <c r="J14" s="31">
        <v>31.097635389338802</v>
      </c>
      <c r="K14" s="31">
        <v>38.822364610661197</v>
      </c>
    </row>
    <row r="15" spans="2:11" ht="17" customHeight="1" thickBot="1" x14ac:dyDescent="0.25">
      <c r="B15" s="41"/>
      <c r="C15" s="42"/>
      <c r="D15" s="32" t="s">
        <v>5</v>
      </c>
      <c r="E15" s="33">
        <f>SUM(E9:E14)</f>
        <v>0.99999999999999967</v>
      </c>
      <c r="F15" s="34"/>
      <c r="G15" s="34"/>
      <c r="H15" s="34"/>
      <c r="I15" s="35">
        <f>SUM(I9:I14)</f>
        <v>8817.8299999999981</v>
      </c>
      <c r="J15" s="34"/>
      <c r="K15" s="34"/>
    </row>
    <row r="16" spans="2:11" ht="17" customHeight="1" thickBot="1" x14ac:dyDescent="0.25">
      <c r="B16" s="41"/>
      <c r="C16" s="47"/>
      <c r="D16" s="32"/>
    </row>
    <row r="17" spans="2:15" ht="17" customHeight="1" thickBot="1" x14ac:dyDescent="0.25">
      <c r="B17" s="41"/>
      <c r="C17" s="40"/>
      <c r="D17" s="66" t="s">
        <v>13</v>
      </c>
      <c r="E17" s="69">
        <f>E9+E10</f>
        <v>0.20154992781670739</v>
      </c>
      <c r="F17" s="65">
        <f>F9+F10</f>
        <v>0.19341581174497899</v>
      </c>
      <c r="G17" s="36">
        <f>G9+G10</f>
        <v>0.20968404388843681</v>
      </c>
      <c r="H17" s="17"/>
      <c r="I17" s="38">
        <f>I9+I10</f>
        <v>1777.2329999999999</v>
      </c>
      <c r="J17" s="38">
        <f t="shared" ref="J17:K17" si="0">J9+J10</f>
        <v>1672.2473181894329</v>
      </c>
      <c r="K17" s="38">
        <f t="shared" si="0"/>
        <v>1882.218681810567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0.61905173948692538</v>
      </c>
      <c r="F18" s="30">
        <f>F9+F10+F11</f>
        <v>0.60546422823964496</v>
      </c>
      <c r="G18" s="30">
        <f>G9+G10+G11</f>
        <v>0.63263925073420679</v>
      </c>
      <c r="H18" s="30"/>
      <c r="I18" s="38">
        <f>I9+I10+I11</f>
        <v>5458.6930000000002</v>
      </c>
      <c r="J18" s="38">
        <f t="shared" ref="J18:K18" si="1">J9+J10+J11</f>
        <v>5188.9585886839732</v>
      </c>
      <c r="K18" s="38">
        <f t="shared" si="1"/>
        <v>5728.4274113160263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0.38094826051307429</v>
      </c>
      <c r="F19" s="30">
        <f t="shared" ref="F19:G19" si="2">F12+F13+F14</f>
        <v>0.37166641727175026</v>
      </c>
      <c r="G19" s="30">
        <f t="shared" si="2"/>
        <v>0.39023010375439637</v>
      </c>
      <c r="H19" s="30"/>
      <c r="I19" s="38">
        <f>I12+I13+I14</f>
        <v>3359.1370000000002</v>
      </c>
      <c r="J19" s="38">
        <f t="shared" ref="J19:K19" si="3">J12+J13+J14</f>
        <v>3215.2065232668087</v>
      </c>
      <c r="K19" s="38">
        <f t="shared" si="3"/>
        <v>3503.0674767331916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0.176674646710132</v>
      </c>
      <c r="F22" s="30">
        <v>0.16781069527652501</v>
      </c>
      <c r="G22" s="30">
        <v>0.18553859814373799</v>
      </c>
      <c r="H22" s="17"/>
      <c r="I22" s="43">
        <v>1557.8869999999999</v>
      </c>
      <c r="J22" s="43">
        <v>1454.7734727673201</v>
      </c>
      <c r="K22" s="43">
        <v>1661.00052723268</v>
      </c>
    </row>
    <row r="23" spans="2:15" ht="17" customHeight="1" thickBot="1" x14ac:dyDescent="0.25">
      <c r="B23" s="78"/>
      <c r="D23" s="29" t="s">
        <v>8</v>
      </c>
      <c r="E23" s="30">
        <v>0.105754817228275</v>
      </c>
      <c r="F23" s="30">
        <v>0.101223443080468</v>
      </c>
      <c r="G23" s="30">
        <v>0.110286191376082</v>
      </c>
      <c r="H23" s="17"/>
      <c r="I23" s="43">
        <v>932.52800000000002</v>
      </c>
      <c r="J23" s="43">
        <v>872.70418117693407</v>
      </c>
      <c r="K23" s="43">
        <v>992.35181882306597</v>
      </c>
    </row>
    <row r="24" spans="2:15" ht="17" customHeight="1" thickBot="1" x14ac:dyDescent="0.25">
      <c r="B24" s="78"/>
      <c r="D24" s="29" t="s">
        <v>9</v>
      </c>
      <c r="E24" s="30">
        <v>0.22535782613182601</v>
      </c>
      <c r="F24" s="30">
        <v>0.22047549672212799</v>
      </c>
      <c r="G24" s="30">
        <v>0.23024015554152499</v>
      </c>
      <c r="H24" s="17"/>
      <c r="I24" s="43">
        <v>1987.1669999999999</v>
      </c>
      <c r="J24" s="43">
        <v>1890.2108599048599</v>
      </c>
      <c r="K24" s="43">
        <v>2084.1231400951401</v>
      </c>
    </row>
    <row r="25" spans="2:15" ht="17" customHeight="1" thickBot="1" x14ac:dyDescent="0.25">
      <c r="B25" s="78"/>
      <c r="D25" s="29" t="s">
        <v>10</v>
      </c>
      <c r="E25" s="30">
        <v>0.125988706972124</v>
      </c>
      <c r="F25" s="30">
        <v>0.12196788396128699</v>
      </c>
      <c r="G25" s="30">
        <v>0.13000952998296</v>
      </c>
      <c r="H25" s="17"/>
      <c r="I25" s="43">
        <v>1110.9469999999999</v>
      </c>
      <c r="J25" s="43">
        <v>1057.0124553391099</v>
      </c>
      <c r="K25" s="43">
        <v>1164.8815446608901</v>
      </c>
    </row>
    <row r="26" spans="2:15" ht="17" customHeight="1" thickBot="1" x14ac:dyDescent="0.25">
      <c r="B26" s="78"/>
      <c r="D26" s="29" t="s">
        <v>11</v>
      </c>
      <c r="E26" s="30">
        <v>0.24594475057922399</v>
      </c>
      <c r="F26" s="30">
        <v>0.242161536106653</v>
      </c>
      <c r="G26" s="30">
        <v>0.24972796505179501</v>
      </c>
      <c r="H26" s="17"/>
      <c r="I26" s="43">
        <v>2168.6990000000001</v>
      </c>
      <c r="J26" s="43">
        <v>2081.9989262629501</v>
      </c>
      <c r="K26" s="43">
        <v>2255.39907373705</v>
      </c>
    </row>
    <row r="27" spans="2:15" ht="17" customHeight="1" thickBot="1" x14ac:dyDescent="0.25">
      <c r="B27" s="78"/>
      <c r="D27" s="29" t="s">
        <v>12</v>
      </c>
      <c r="E27" s="44">
        <v>0.12027925237842001</v>
      </c>
      <c r="F27" s="44">
        <v>0.11517359282319301</v>
      </c>
      <c r="G27" s="44">
        <v>0.12538491193364601</v>
      </c>
      <c r="H27" s="45"/>
      <c r="I27" s="46">
        <v>1060.6020000000001</v>
      </c>
      <c r="J27" s="46">
        <v>1006.36624524404</v>
      </c>
      <c r="K27" s="46">
        <v>1114.8377547559601</v>
      </c>
    </row>
    <row r="28" spans="2:15" ht="17" customHeight="1" thickBot="1" x14ac:dyDescent="0.25">
      <c r="B28" s="78"/>
      <c r="D28" s="32" t="s">
        <v>5</v>
      </c>
      <c r="E28" s="33">
        <f>SUM(E22:E27)</f>
        <v>1.0000000000000011</v>
      </c>
      <c r="F28" s="34"/>
      <c r="G28" s="34"/>
      <c r="H28" s="34"/>
      <c r="I28" s="35">
        <f>SUM(I22:I27)</f>
        <v>8817.8300000000017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0.28242946393840701</v>
      </c>
      <c r="F30" s="30">
        <f t="shared" ref="F30:G30" si="4">F22+F23</f>
        <v>0.26903413835699302</v>
      </c>
      <c r="G30" s="30">
        <f t="shared" si="4"/>
        <v>0.29582478951982</v>
      </c>
      <c r="H30" s="30"/>
      <c r="I30" s="38">
        <f>I22+I23</f>
        <v>2490.415</v>
      </c>
      <c r="J30" s="38">
        <f t="shared" ref="J30:K30" si="5">J22+J23</f>
        <v>2327.4776539442541</v>
      </c>
      <c r="K30" s="38">
        <f t="shared" si="5"/>
        <v>2653.3523460557462</v>
      </c>
    </row>
    <row r="31" spans="2:15" ht="17" customHeight="1" thickBot="1" x14ac:dyDescent="0.25">
      <c r="B31" s="78"/>
      <c r="D31" s="29" t="s">
        <v>14</v>
      </c>
      <c r="E31" s="30">
        <f>E22+E23+E24</f>
        <v>0.50778729007023304</v>
      </c>
      <c r="F31" s="30">
        <f t="shared" ref="F31:G31" si="6">F22+F23+F24</f>
        <v>0.48950963507912104</v>
      </c>
      <c r="G31" s="30">
        <f t="shared" si="6"/>
        <v>0.52606494506134505</v>
      </c>
      <c r="H31" s="30"/>
      <c r="I31" s="38">
        <f>I22+I23+I24</f>
        <v>4477.5820000000003</v>
      </c>
      <c r="J31" s="38">
        <f t="shared" ref="J31:K31" si="7">J22+J23+J24</f>
        <v>4217.6885138491143</v>
      </c>
      <c r="K31" s="38">
        <f t="shared" si="7"/>
        <v>4737.4754861508864</v>
      </c>
    </row>
    <row r="32" spans="2:15" ht="17" customHeight="1" thickBot="1" x14ac:dyDescent="0.25">
      <c r="B32" s="78"/>
      <c r="D32" s="29" t="s">
        <v>15</v>
      </c>
      <c r="E32" s="30">
        <f>E25+E26+E27</f>
        <v>0.49221270992976801</v>
      </c>
      <c r="F32" s="30">
        <f t="shared" ref="F32:G32" si="8">F25+F26+F27</f>
        <v>0.47930301289113303</v>
      </c>
      <c r="G32" s="30">
        <f t="shared" si="8"/>
        <v>0.50512240696840105</v>
      </c>
      <c r="H32" s="30"/>
      <c r="I32" s="38">
        <f>I25+I26+I27</f>
        <v>4340.2479999999996</v>
      </c>
      <c r="J32" s="38">
        <f t="shared" ref="J32:K32" si="9">J25+J26+J27</f>
        <v>4145.3776268461006</v>
      </c>
      <c r="K32" s="38">
        <f t="shared" si="9"/>
        <v>4535.1183731539004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7.0622704225416E-2</v>
      </c>
      <c r="F35" s="30">
        <v>6.4977798106561499E-2</v>
      </c>
      <c r="G35" s="30">
        <v>7.6267610344270501E-2</v>
      </c>
      <c r="H35" s="17"/>
      <c r="I35" s="43">
        <v>622.73900000000003</v>
      </c>
      <c r="J35" s="43">
        <v>561.45520045799992</v>
      </c>
      <c r="K35" s="43">
        <v>684.02279954200003</v>
      </c>
    </row>
    <row r="36" spans="2:11" thickBot="1" x14ac:dyDescent="0.25">
      <c r="B36" s="11"/>
      <c r="C36" s="17"/>
      <c r="D36" s="29" t="s">
        <v>8</v>
      </c>
      <c r="E36" s="30">
        <v>7.3604617008946605E-2</v>
      </c>
      <c r="F36" s="30">
        <v>6.8219115471102307E-2</v>
      </c>
      <c r="G36" s="30">
        <v>7.8990118546790999E-2</v>
      </c>
      <c r="H36" s="17"/>
      <c r="I36" s="43">
        <v>649.03300000000002</v>
      </c>
      <c r="J36" s="43">
        <v>590.43256949389593</v>
      </c>
      <c r="K36" s="43">
        <v>707.63343050610399</v>
      </c>
    </row>
    <row r="37" spans="2:11" thickBot="1" x14ac:dyDescent="0.25">
      <c r="B37" s="11"/>
      <c r="C37" s="17"/>
      <c r="D37" s="29" t="s">
        <v>9</v>
      </c>
      <c r="E37" s="30">
        <v>0.13375206825262001</v>
      </c>
      <c r="F37" s="30">
        <v>0.12647201204051101</v>
      </c>
      <c r="G37" s="30">
        <v>0.14103212446472899</v>
      </c>
      <c r="H37" s="17"/>
      <c r="I37" s="43">
        <v>1179.403</v>
      </c>
      <c r="J37" s="43">
        <v>1087.06408865249</v>
      </c>
      <c r="K37" s="43">
        <v>1271.74191134751</v>
      </c>
    </row>
    <row r="38" spans="2:11" thickBot="1" x14ac:dyDescent="0.25">
      <c r="B38" s="11"/>
      <c r="C38" s="17"/>
      <c r="D38" s="29" t="s">
        <v>10</v>
      </c>
      <c r="E38" s="30">
        <v>0.72202061051301702</v>
      </c>
      <c r="F38" s="30">
        <v>0.70795275446704498</v>
      </c>
      <c r="G38" s="30">
        <v>0.73608846655898996</v>
      </c>
      <c r="H38" s="17"/>
      <c r="I38" s="43">
        <v>6366.6549999999997</v>
      </c>
      <c r="J38" s="43">
        <v>6129.3404387066403</v>
      </c>
      <c r="K38" s="43">
        <v>6603.9695612933601</v>
      </c>
    </row>
    <row r="39" spans="2:11" thickBot="1" x14ac:dyDescent="0.25">
      <c r="B39" s="11"/>
      <c r="C39" s="17"/>
      <c r="D39" s="32" t="s">
        <v>5</v>
      </c>
      <c r="E39" s="33">
        <f>SUM(E35:E38)</f>
        <v>0.99999999999999967</v>
      </c>
      <c r="F39" s="34"/>
      <c r="G39" s="34"/>
      <c r="H39" s="34"/>
      <c r="I39" s="35">
        <f>SUM(I35:I38)</f>
        <v>8817.83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0.1442273212343626</v>
      </c>
      <c r="F41" s="30">
        <f t="shared" ref="F41:G41" si="10">F35+F36</f>
        <v>0.13319691357766381</v>
      </c>
      <c r="G41" s="30">
        <f t="shared" si="10"/>
        <v>0.15525772889106149</v>
      </c>
      <c r="H41" s="17"/>
      <c r="I41" s="43">
        <f t="shared" ref="I41:K41" si="11">I35+I36</f>
        <v>1271.7719999999999</v>
      </c>
      <c r="J41" s="43">
        <f t="shared" si="11"/>
        <v>1151.8877699518957</v>
      </c>
      <c r="K41" s="43">
        <f t="shared" si="11"/>
        <v>1391.6562300481041</v>
      </c>
    </row>
    <row r="42" spans="2:11" ht="19" thickBot="1" x14ac:dyDescent="0.25">
      <c r="B42" s="11"/>
      <c r="C42" s="47"/>
      <c r="D42" s="29" t="s">
        <v>14</v>
      </c>
      <c r="E42" s="30">
        <f>E35+E36+E37</f>
        <v>0.27797938948698264</v>
      </c>
      <c r="F42" s="30">
        <f t="shared" ref="F42:G42" si="12">F35+F36+F37</f>
        <v>0.25966892561817478</v>
      </c>
      <c r="G42" s="30">
        <f t="shared" si="12"/>
        <v>0.2962898533557905</v>
      </c>
      <c r="H42" s="17"/>
      <c r="I42" s="43">
        <f t="shared" ref="I42:K42" si="13">I35+I36+I37</f>
        <v>2451.1750000000002</v>
      </c>
      <c r="J42" s="43">
        <f t="shared" si="13"/>
        <v>2238.951858604386</v>
      </c>
      <c r="K42" s="43">
        <f t="shared" si="13"/>
        <v>2663.3981413956144</v>
      </c>
    </row>
    <row r="43" spans="2:11" ht="19" thickBot="1" x14ac:dyDescent="0.25">
      <c r="B43" s="11"/>
      <c r="C43" s="47"/>
      <c r="D43" s="29" t="s">
        <v>15</v>
      </c>
      <c r="E43" s="30">
        <f>E38</f>
        <v>0.72202061051301702</v>
      </c>
      <c r="F43" s="30">
        <f t="shared" ref="F43:G43" si="14">F38</f>
        <v>0.70795275446704498</v>
      </c>
      <c r="G43" s="30">
        <f t="shared" si="14"/>
        <v>0.73608846655898996</v>
      </c>
      <c r="H43" s="17"/>
      <c r="I43" s="43">
        <f t="shared" ref="I43:K43" si="15">I38</f>
        <v>6366.6549999999997</v>
      </c>
      <c r="J43" s="43">
        <f t="shared" si="15"/>
        <v>6129.3404387066403</v>
      </c>
      <c r="K43" s="43">
        <f t="shared" si="15"/>
        <v>6603.9695612933601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9.5838885530793894E-2</v>
      </c>
      <c r="F46" s="30">
        <v>9.4013819965023906E-2</v>
      </c>
      <c r="G46" s="30">
        <v>9.7663951096563797E-2</v>
      </c>
      <c r="H46" s="17"/>
      <c r="I46" s="43">
        <v>845.09100000000001</v>
      </c>
      <c r="J46" s="43">
        <v>812.55800230340799</v>
      </c>
      <c r="K46" s="43">
        <v>877.62399769659203</v>
      </c>
    </row>
    <row r="47" spans="2:11" thickBot="1" x14ac:dyDescent="0.25">
      <c r="B47" s="11"/>
      <c r="C47" s="17"/>
      <c r="D47" s="29" t="s">
        <v>8</v>
      </c>
      <c r="E47" s="30">
        <v>2.7280407991535301E-2</v>
      </c>
      <c r="F47" s="30">
        <v>2.6221373684522899E-2</v>
      </c>
      <c r="G47" s="30">
        <v>2.83394422985477E-2</v>
      </c>
      <c r="H47" s="17"/>
      <c r="I47" s="43">
        <v>240.554</v>
      </c>
      <c r="J47" s="43">
        <v>226.40498864841101</v>
      </c>
      <c r="K47" s="43">
        <v>254.703011351589</v>
      </c>
    </row>
    <row r="48" spans="2:11" thickBot="1" x14ac:dyDescent="0.25">
      <c r="B48" s="11"/>
      <c r="C48" s="17"/>
      <c r="D48" s="29" t="s">
        <v>9</v>
      </c>
      <c r="E48" s="30">
        <v>0.17598717598320701</v>
      </c>
      <c r="F48" s="30">
        <v>0.172683153829509</v>
      </c>
      <c r="G48" s="30">
        <v>0.179291198136904</v>
      </c>
      <c r="H48" s="17"/>
      <c r="I48" s="43">
        <v>1551.825</v>
      </c>
      <c r="J48" s="43">
        <v>1476.88836024495</v>
      </c>
      <c r="K48" s="43">
        <v>1626.7616397550501</v>
      </c>
    </row>
    <row r="49" spans="2:11" thickBot="1" x14ac:dyDescent="0.25">
      <c r="B49" s="11"/>
      <c r="C49" s="17"/>
      <c r="D49" s="29" t="s">
        <v>10</v>
      </c>
      <c r="E49" s="30">
        <v>0.26703134444642301</v>
      </c>
      <c r="F49" s="30">
        <v>0.263516224953661</v>
      </c>
      <c r="G49" s="30">
        <v>0.27054646393918402</v>
      </c>
      <c r="H49" s="17"/>
      <c r="I49" s="43">
        <v>2354.6370000000002</v>
      </c>
      <c r="J49" s="43">
        <v>2262.8041421368403</v>
      </c>
      <c r="K49" s="43">
        <v>2446.4698578631596</v>
      </c>
    </row>
    <row r="50" spans="2:11" thickBot="1" x14ac:dyDescent="0.25">
      <c r="B50" s="11"/>
      <c r="C50" s="17"/>
      <c r="D50" s="29" t="s">
        <v>11</v>
      </c>
      <c r="E50" s="30">
        <v>0.389933464355743</v>
      </c>
      <c r="F50" s="30">
        <v>0.38552102927056098</v>
      </c>
      <c r="G50" s="30">
        <v>0.39434589944092502</v>
      </c>
      <c r="H50" s="17"/>
      <c r="I50" s="43">
        <v>3438.3670000000002</v>
      </c>
      <c r="J50" s="43">
        <v>3293.3609072064901</v>
      </c>
      <c r="K50" s="43">
        <v>3583.3730927935098</v>
      </c>
    </row>
    <row r="51" spans="2:11" thickBot="1" x14ac:dyDescent="0.25">
      <c r="B51" s="11"/>
      <c r="C51" s="17"/>
      <c r="D51" s="29" t="s">
        <v>12</v>
      </c>
      <c r="E51" s="30">
        <v>4.3928721692298403E-2</v>
      </c>
      <c r="F51" s="30">
        <v>4.2619844826216599E-2</v>
      </c>
      <c r="G51" s="30">
        <v>4.5237598558380297E-2</v>
      </c>
      <c r="H51" s="17"/>
      <c r="I51" s="43">
        <v>387.35599999999999</v>
      </c>
      <c r="J51" s="43">
        <v>366.80037437550396</v>
      </c>
      <c r="K51" s="43">
        <v>407.91162562449603</v>
      </c>
    </row>
    <row r="52" spans="2:11" ht="19" thickBot="1" x14ac:dyDescent="0.25">
      <c r="B52" s="11"/>
      <c r="C52" s="40"/>
      <c r="D52" s="32" t="s">
        <v>5</v>
      </c>
      <c r="E52" s="33">
        <f>SUM(E46:E51)</f>
        <v>1.0000000000000007</v>
      </c>
      <c r="F52" s="34"/>
      <c r="G52" s="34"/>
      <c r="H52" s="34"/>
      <c r="I52" s="35">
        <f>SUM(I46:I51)</f>
        <v>8817.83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0.1231192935223292</v>
      </c>
      <c r="F54" s="30">
        <f t="shared" ref="F54:G54" si="16">F46+F47</f>
        <v>0.12023519364954681</v>
      </c>
      <c r="G54" s="30">
        <f t="shared" si="16"/>
        <v>0.12600339339511149</v>
      </c>
      <c r="H54" s="30"/>
      <c r="I54" s="38">
        <f>I46+I47</f>
        <v>1085.645</v>
      </c>
      <c r="J54" s="38">
        <f t="shared" ref="J54:K54" si="17">J46+J47</f>
        <v>1038.9629909518189</v>
      </c>
      <c r="K54" s="38">
        <f t="shared" si="17"/>
        <v>1132.327009048181</v>
      </c>
    </row>
    <row r="55" spans="2:11" ht="19" thickBot="1" x14ac:dyDescent="0.25">
      <c r="B55" s="11"/>
      <c r="C55" s="47"/>
      <c r="D55" s="29" t="s">
        <v>14</v>
      </c>
      <c r="E55" s="30">
        <f>E46+E47+E48</f>
        <v>0.29910646950553621</v>
      </c>
      <c r="F55" s="30">
        <f t="shared" ref="F55:G55" si="18">F46+F47+F48</f>
        <v>0.29291834747905582</v>
      </c>
      <c r="G55" s="30">
        <f t="shared" si="18"/>
        <v>0.30529459153201549</v>
      </c>
      <c r="H55" s="30"/>
      <c r="I55" s="38">
        <f>I46+I47+I48</f>
        <v>2637.4700000000003</v>
      </c>
      <c r="J55" s="38">
        <f t="shared" ref="J55:K55" si="19">J46+J47+J48</f>
        <v>2515.851351196769</v>
      </c>
      <c r="K55" s="38">
        <f t="shared" si="19"/>
        <v>2759.0886488032311</v>
      </c>
    </row>
    <row r="56" spans="2:11" ht="19" thickBot="1" x14ac:dyDescent="0.25">
      <c r="B56" s="11"/>
      <c r="C56" s="47"/>
      <c r="D56" s="29" t="s">
        <v>15</v>
      </c>
      <c r="E56" s="30">
        <f>E49+E50+E51</f>
        <v>0.70089353049446446</v>
      </c>
      <c r="F56" s="30">
        <f t="shared" ref="F56:G56" si="20">F49+F50+F51</f>
        <v>0.6916570990504386</v>
      </c>
      <c r="G56" s="30">
        <f t="shared" si="20"/>
        <v>0.71012996193848932</v>
      </c>
      <c r="H56" s="30"/>
      <c r="I56" s="38">
        <f>I49+I50+I51</f>
        <v>6180.3600000000006</v>
      </c>
      <c r="J56" s="38">
        <f t="shared" ref="J56:K56" si="21">J49+J50+J51</f>
        <v>5922.9654237188342</v>
      </c>
      <c r="K56" s="38">
        <f t="shared" si="21"/>
        <v>6437.754576281166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0.47500042527469899</v>
      </c>
      <c r="F60" s="30">
        <v>0.46853093057810802</v>
      </c>
      <c r="G60" s="30">
        <v>0.48146991997129002</v>
      </c>
      <c r="H60" s="17"/>
      <c r="I60" s="31">
        <v>4188.473</v>
      </c>
      <c r="J60" s="31">
        <v>4015.0726177528004</v>
      </c>
      <c r="K60" s="31">
        <v>4361.8733822472004</v>
      </c>
    </row>
    <row r="61" spans="2:11" thickBot="1" x14ac:dyDescent="0.25">
      <c r="B61" s="11"/>
      <c r="C61" s="17"/>
      <c r="D61" s="29" t="s">
        <v>8</v>
      </c>
      <c r="E61" s="30">
        <v>8.8087431941872296E-3</v>
      </c>
      <c r="F61" s="30">
        <v>8.2394899086298701E-3</v>
      </c>
      <c r="G61" s="30">
        <v>9.3779964797445908E-3</v>
      </c>
      <c r="H61" s="17"/>
      <c r="I61" s="31">
        <v>77.674000000000007</v>
      </c>
      <c r="J61" s="31">
        <v>72.288724272253887</v>
      </c>
      <c r="K61" s="31">
        <v>83.059275727746112</v>
      </c>
    </row>
    <row r="62" spans="2:11" thickBot="1" x14ac:dyDescent="0.25">
      <c r="B62" s="11"/>
      <c r="C62" s="17"/>
      <c r="D62" s="29" t="s">
        <v>10</v>
      </c>
      <c r="E62" s="30">
        <v>0.516190831531114</v>
      </c>
      <c r="F62" s="30">
        <v>0.50978052198328505</v>
      </c>
      <c r="G62" s="30">
        <v>0.52260114107894196</v>
      </c>
      <c r="H62" s="17"/>
      <c r="I62" s="31">
        <v>4551.683</v>
      </c>
      <c r="J62" s="31">
        <v>4356.8985054221603</v>
      </c>
      <c r="K62" s="31">
        <v>4746.4674945778397</v>
      </c>
    </row>
    <row r="63" spans="2:11" thickBot="1" x14ac:dyDescent="0.25">
      <c r="B63" s="11"/>
      <c r="C63" s="17"/>
      <c r="D63" s="32" t="s">
        <v>5</v>
      </c>
      <c r="E63" s="33">
        <f>SUM(E60:E62)</f>
        <v>1.0000000000000002</v>
      </c>
      <c r="F63" s="34"/>
      <c r="G63" s="34"/>
      <c r="H63" s="34"/>
      <c r="I63" s="35">
        <f>SUM(I60:I62)</f>
        <v>8817.83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0.48380916846888622</v>
      </c>
      <c r="F66" s="30">
        <f t="shared" ref="F66:G66" si="22">F60+F61</f>
        <v>0.4767704204867379</v>
      </c>
      <c r="G66" s="30">
        <f t="shared" si="22"/>
        <v>0.49084791645103459</v>
      </c>
      <c r="H66" s="17"/>
      <c r="I66" s="43">
        <f t="shared" ref="I66:K66" si="23">I60+I61</f>
        <v>4266.1469999999999</v>
      </c>
      <c r="J66" s="43">
        <f t="shared" si="23"/>
        <v>4087.3613420250545</v>
      </c>
      <c r="K66" s="43">
        <f t="shared" si="23"/>
        <v>4444.9326579749468</v>
      </c>
    </row>
    <row r="67" spans="2:11" thickBot="1" x14ac:dyDescent="0.25">
      <c r="B67" s="11"/>
      <c r="C67"/>
      <c r="D67" s="29" t="s">
        <v>14</v>
      </c>
      <c r="E67" s="30">
        <f>E60+E61</f>
        <v>0.48380916846888622</v>
      </c>
      <c r="F67" s="30">
        <f t="shared" ref="F67:G67" si="24">F60+F61</f>
        <v>0.4767704204867379</v>
      </c>
      <c r="G67" s="30">
        <f t="shared" si="24"/>
        <v>0.49084791645103459</v>
      </c>
      <c r="H67" s="17"/>
      <c r="I67" s="43">
        <f t="shared" ref="I67:K67" si="25">I60+I61</f>
        <v>4266.1469999999999</v>
      </c>
      <c r="J67" s="43">
        <f t="shared" si="25"/>
        <v>4087.3613420250545</v>
      </c>
      <c r="K67" s="43">
        <f t="shared" si="25"/>
        <v>4444.9326579749468</v>
      </c>
    </row>
    <row r="68" spans="2:11" ht="19" thickBot="1" x14ac:dyDescent="0.25">
      <c r="B68" s="11"/>
      <c r="C68" s="47"/>
      <c r="D68" s="29" t="s">
        <v>15</v>
      </c>
      <c r="E68" s="30">
        <f>E62</f>
        <v>0.516190831531114</v>
      </c>
      <c r="F68" s="30">
        <f t="shared" ref="F68:G68" si="26">F62</f>
        <v>0.50978052198328505</v>
      </c>
      <c r="G68" s="30">
        <f t="shared" si="26"/>
        <v>0.52260114107894196</v>
      </c>
      <c r="H68" s="17"/>
      <c r="I68" s="43">
        <f t="shared" ref="I68:K68" si="27">I62</f>
        <v>4551.683</v>
      </c>
      <c r="J68" s="43">
        <f t="shared" si="27"/>
        <v>4356.8985054221603</v>
      </c>
      <c r="K68" s="43">
        <f t="shared" si="27"/>
        <v>4746.4674945778397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0.22893172129650899</v>
      </c>
      <c r="F71" s="30">
        <v>0.22381167593373599</v>
      </c>
      <c r="G71" s="30">
        <v>0.23405176665928301</v>
      </c>
      <c r="H71" s="17"/>
      <c r="I71" s="31">
        <v>2018.681</v>
      </c>
      <c r="J71" s="31">
        <v>1927.30530108729</v>
      </c>
      <c r="K71" s="31">
        <v>2110.0566989127101</v>
      </c>
    </row>
    <row r="72" spans="2:11" thickBot="1" x14ac:dyDescent="0.25">
      <c r="B72" s="11"/>
      <c r="C72" s="17"/>
      <c r="D72" s="29" t="s">
        <v>8</v>
      </c>
      <c r="E72" s="30">
        <v>0.22017786689015301</v>
      </c>
      <c r="F72" s="30">
        <v>0.21397888899041101</v>
      </c>
      <c r="G72" s="30">
        <v>0.226376844789895</v>
      </c>
      <c r="H72" s="17"/>
      <c r="I72" s="31">
        <v>1941.491</v>
      </c>
      <c r="J72" s="31">
        <v>1842.2588106534299</v>
      </c>
      <c r="K72" s="31">
        <v>2040.7231893465701</v>
      </c>
    </row>
    <row r="73" spans="2:11" thickBot="1" x14ac:dyDescent="0.25">
      <c r="B73" s="11"/>
      <c r="C73" s="17"/>
      <c r="D73" s="29" t="s">
        <v>10</v>
      </c>
      <c r="E73" s="30">
        <v>0.47181574151463601</v>
      </c>
      <c r="F73" s="30">
        <v>0.46464890932952302</v>
      </c>
      <c r="G73" s="30">
        <v>0.478982573699749</v>
      </c>
      <c r="H73" s="17"/>
      <c r="I73" s="31">
        <v>4160.3909999999996</v>
      </c>
      <c r="J73" s="31">
        <v>3984.8601604014502</v>
      </c>
      <c r="K73" s="31">
        <v>4335.9218395985508</v>
      </c>
    </row>
    <row r="74" spans="2:11" thickBot="1" x14ac:dyDescent="0.25">
      <c r="B74" s="11"/>
      <c r="C74" s="17"/>
      <c r="D74" s="29" t="s">
        <v>11</v>
      </c>
      <c r="E74" s="30">
        <v>7.9074670298701605E-2</v>
      </c>
      <c r="F74" s="30">
        <v>7.4567518642123104E-2</v>
      </c>
      <c r="G74" s="30">
        <v>8.3581821955280106E-2</v>
      </c>
      <c r="H74" s="17"/>
      <c r="I74" s="31">
        <v>697.26700000000005</v>
      </c>
      <c r="J74" s="31">
        <v>649.92809747464298</v>
      </c>
      <c r="K74" s="31">
        <v>744.60590252535701</v>
      </c>
    </row>
    <row r="75" spans="2:11" thickBot="1" x14ac:dyDescent="0.25">
      <c r="B75" s="11"/>
      <c r="C75" s="17"/>
      <c r="D75" s="32" t="s">
        <v>5</v>
      </c>
      <c r="E75" s="33">
        <f>SUM(E71:E74)</f>
        <v>0.99999999999999967</v>
      </c>
      <c r="F75" s="34"/>
      <c r="G75" s="34"/>
      <c r="H75" s="34"/>
      <c r="I75" s="35">
        <f>SUM(I71:I74)</f>
        <v>8817.83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0.44910958818666202</v>
      </c>
      <c r="F77" s="30">
        <f>F71+F72</f>
        <v>0.43779056492414703</v>
      </c>
      <c r="G77" s="30">
        <f>G71+G72</f>
        <v>0.46042861144917802</v>
      </c>
      <c r="H77" s="30"/>
      <c r="I77" s="31">
        <f>I71+I72</f>
        <v>3960.172</v>
      </c>
      <c r="J77" s="31">
        <f>J71+J72</f>
        <v>3769.5641117407199</v>
      </c>
      <c r="K77" s="31">
        <f>K71+K72</f>
        <v>4150.7798882592797</v>
      </c>
    </row>
    <row r="78" spans="2:11" ht="19" thickBot="1" x14ac:dyDescent="0.25">
      <c r="B78" s="11"/>
      <c r="C78" s="47"/>
      <c r="D78" s="29" t="s">
        <v>14</v>
      </c>
      <c r="E78" s="30">
        <f>E71+E72</f>
        <v>0.44910958818666202</v>
      </c>
      <c r="F78" s="30">
        <f>F71+F72</f>
        <v>0.43779056492414703</v>
      </c>
      <c r="G78" s="30">
        <f>G71+G72</f>
        <v>0.46042861144917802</v>
      </c>
      <c r="H78" s="30"/>
      <c r="I78" s="31">
        <f>I71+I72</f>
        <v>3960.172</v>
      </c>
      <c r="J78" s="31">
        <f>J71+J72</f>
        <v>3769.5641117407199</v>
      </c>
      <c r="K78" s="31">
        <f>K71+K72</f>
        <v>4150.7798882592797</v>
      </c>
    </row>
    <row r="79" spans="2:11" ht="19" thickBot="1" x14ac:dyDescent="0.25">
      <c r="B79" s="11"/>
      <c r="C79" s="47"/>
      <c r="D79" s="29" t="s">
        <v>15</v>
      </c>
      <c r="E79" s="30">
        <f>E73+E74</f>
        <v>0.55089041181333764</v>
      </c>
      <c r="F79" s="30">
        <f>F73+F74</f>
        <v>0.53921642797164615</v>
      </c>
      <c r="G79" s="30">
        <f>G73+G74</f>
        <v>0.56256439565502914</v>
      </c>
      <c r="H79" s="30"/>
      <c r="I79" s="31">
        <f>I73+I74</f>
        <v>4857.6579999999994</v>
      </c>
      <c r="J79" s="31">
        <f>J73+J74</f>
        <v>4634.7882578760928</v>
      </c>
      <c r="K79" s="31">
        <f>K73+K74</f>
        <v>5080.527742123908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4.0071083248372899E-2</v>
      </c>
      <c r="F82" s="30">
        <v>3.7371541590962599E-2</v>
      </c>
      <c r="G82" s="30">
        <v>4.2770624905783199E-2</v>
      </c>
      <c r="H82" s="17"/>
      <c r="I82" s="43">
        <v>353.34</v>
      </c>
      <c r="J82" s="43">
        <v>322.89764592183798</v>
      </c>
      <c r="K82" s="43">
        <v>383.78235407816197</v>
      </c>
    </row>
    <row r="83" spans="2:11" thickBot="1" x14ac:dyDescent="0.25">
      <c r="B83" s="107"/>
      <c r="C83" s="30"/>
      <c r="D83" s="29" t="s">
        <v>8</v>
      </c>
      <c r="E83" s="30">
        <v>4.0048401931087399E-2</v>
      </c>
      <c r="F83" s="30">
        <v>3.7489036730115E-2</v>
      </c>
      <c r="G83" s="30">
        <v>4.2607767132059701E-2</v>
      </c>
      <c r="H83" s="17"/>
      <c r="I83" s="43">
        <v>353.14</v>
      </c>
      <c r="J83" s="43">
        <v>321.96089527749803</v>
      </c>
      <c r="K83" s="43">
        <v>384.319104722502</v>
      </c>
    </row>
    <row r="84" spans="2:11" thickBot="1" x14ac:dyDescent="0.25">
      <c r="B84" s="107"/>
      <c r="C84" s="30"/>
      <c r="D84" s="29" t="s">
        <v>9</v>
      </c>
      <c r="E84" s="30">
        <v>0.17540698788704301</v>
      </c>
      <c r="F84" s="30">
        <v>0.17063868916670499</v>
      </c>
      <c r="G84" s="30">
        <v>0.18017528660738</v>
      </c>
      <c r="H84" s="17"/>
      <c r="I84" s="43">
        <v>1546.7090000000001</v>
      </c>
      <c r="J84" s="43">
        <v>1469.8140700312699</v>
      </c>
      <c r="K84" s="43">
        <v>1623.60392996873</v>
      </c>
    </row>
    <row r="85" spans="2:11" thickBot="1" x14ac:dyDescent="0.25">
      <c r="B85" s="107"/>
      <c r="C85" s="30"/>
      <c r="D85" s="29" t="s">
        <v>10</v>
      </c>
      <c r="E85" s="30">
        <v>0.267927710105548</v>
      </c>
      <c r="F85" s="30">
        <v>0.262093393899132</v>
      </c>
      <c r="G85" s="30">
        <v>0.273762026311963</v>
      </c>
      <c r="H85" s="17"/>
      <c r="I85" s="43">
        <v>2362.5410000000002</v>
      </c>
      <c r="J85" s="43">
        <v>2251.8294996388499</v>
      </c>
      <c r="K85" s="43">
        <v>2473.2525003611499</v>
      </c>
    </row>
    <row r="86" spans="2:11" thickBot="1" x14ac:dyDescent="0.25">
      <c r="B86" s="107"/>
      <c r="C86" s="30"/>
      <c r="D86" s="29" t="s">
        <v>12</v>
      </c>
      <c r="E86" s="30">
        <v>0.47654581682795</v>
      </c>
      <c r="F86" s="30">
        <v>0.46796630427580599</v>
      </c>
      <c r="G86" s="30">
        <v>0.48512532938009401</v>
      </c>
      <c r="H86" s="17"/>
      <c r="I86" s="43">
        <v>4202.1000000000004</v>
      </c>
      <c r="J86" s="43">
        <v>4038.73381709878</v>
      </c>
      <c r="K86" s="43">
        <v>4365.4661829012202</v>
      </c>
    </row>
    <row r="87" spans="2:11" thickBot="1" x14ac:dyDescent="0.25">
      <c r="B87" s="107"/>
      <c r="C87" s="30"/>
      <c r="D87" s="32" t="s">
        <v>5</v>
      </c>
      <c r="E87" s="33">
        <f>SUM(E82:E86)</f>
        <v>1.0000000000000013</v>
      </c>
      <c r="F87" s="34"/>
      <c r="G87" s="34"/>
      <c r="H87" s="34"/>
      <c r="I87" s="35">
        <f>SUM(I82:I86)</f>
        <v>8817.8300000000017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8.0119485179460298E-2</v>
      </c>
      <c r="F89" s="30">
        <f t="shared" ref="F89:G89" si="28">F82+F83</f>
        <v>7.4860578321077592E-2</v>
      </c>
      <c r="G89" s="30">
        <f t="shared" si="28"/>
        <v>8.5378392037842893E-2</v>
      </c>
      <c r="H89" s="17"/>
      <c r="I89" s="43">
        <f t="shared" ref="I89:K89" si="29">I82+I83</f>
        <v>706.48</v>
      </c>
      <c r="J89" s="43">
        <f t="shared" si="29"/>
        <v>644.85854119933606</v>
      </c>
      <c r="K89" s="108">
        <f t="shared" si="29"/>
        <v>768.10145880066398</v>
      </c>
    </row>
    <row r="90" spans="2:11" ht="19" thickBot="1" x14ac:dyDescent="0.25">
      <c r="B90" s="107"/>
      <c r="C90" s="47"/>
      <c r="D90" s="29" t="s">
        <v>14</v>
      </c>
      <c r="E90" s="30">
        <f>E82+E83+E84</f>
        <v>0.25552647306650333</v>
      </c>
      <c r="F90" s="30">
        <f t="shared" ref="F90:G90" si="30">F82+F83+F84</f>
        <v>0.24549926748778259</v>
      </c>
      <c r="G90" s="30">
        <f t="shared" si="30"/>
        <v>0.26555367864522289</v>
      </c>
      <c r="H90" s="17"/>
      <c r="I90" s="43">
        <f t="shared" ref="I90:K90" si="31">I82+I83+I84</f>
        <v>2253.1890000000003</v>
      </c>
      <c r="J90" s="43">
        <f t="shared" si="31"/>
        <v>2114.672611230606</v>
      </c>
      <c r="K90" s="108">
        <f t="shared" si="31"/>
        <v>2391.7053887693937</v>
      </c>
    </row>
    <row r="91" spans="2:11" ht="19" thickBot="1" x14ac:dyDescent="0.25">
      <c r="B91" s="107"/>
      <c r="C91" s="47"/>
      <c r="D91" s="29" t="s">
        <v>15</v>
      </c>
      <c r="E91" s="30">
        <f>E85+E86</f>
        <v>0.744473526933498</v>
      </c>
      <c r="F91" s="30">
        <f t="shared" ref="F91:G91" si="32">F85+F86</f>
        <v>0.73005969817493799</v>
      </c>
      <c r="G91" s="30">
        <f t="shared" si="32"/>
        <v>0.75888735569205701</v>
      </c>
      <c r="H91" s="17"/>
      <c r="I91" s="43">
        <f t="shared" ref="I91:K91" si="33">I85+I86</f>
        <v>6564.6410000000005</v>
      </c>
      <c r="J91" s="43">
        <f t="shared" si="33"/>
        <v>6290.56331673763</v>
      </c>
      <c r="K91" s="108">
        <f t="shared" si="33"/>
        <v>6838.7186832623702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4.6026970354384203E-2</v>
      </c>
      <c r="F94" s="30">
        <v>4.3957229639106497E-2</v>
      </c>
      <c r="G94" s="30">
        <v>4.8096711069661999E-2</v>
      </c>
      <c r="H94" s="17"/>
      <c r="I94" s="43">
        <v>405.858</v>
      </c>
      <c r="J94" s="43">
        <v>379.736487973831</v>
      </c>
      <c r="K94" s="43">
        <v>431.979512026169</v>
      </c>
    </row>
    <row r="95" spans="2:11" thickBot="1" x14ac:dyDescent="0.25">
      <c r="B95" s="11"/>
      <c r="C95" s="30"/>
      <c r="D95" s="29" t="s">
        <v>10</v>
      </c>
      <c r="E95" s="30">
        <v>0.33902479408199099</v>
      </c>
      <c r="F95" s="30">
        <v>0.332134851515478</v>
      </c>
      <c r="G95" s="30">
        <v>0.34591473664850297</v>
      </c>
      <c r="H95" s="17"/>
      <c r="I95" s="43">
        <v>2989.4630000000002</v>
      </c>
      <c r="J95" s="43">
        <v>2840.5862430547099</v>
      </c>
      <c r="K95" s="43">
        <v>3138.33975694529</v>
      </c>
    </row>
    <row r="96" spans="2:11" thickBot="1" x14ac:dyDescent="0.25">
      <c r="B96" s="11"/>
      <c r="C96" s="30"/>
      <c r="D96" s="29" t="s">
        <v>12</v>
      </c>
      <c r="E96" s="30">
        <v>0.61494823556362499</v>
      </c>
      <c r="F96" s="30">
        <v>0.60796981035369302</v>
      </c>
      <c r="G96" s="30">
        <v>0.62192666077355696</v>
      </c>
      <c r="H96" s="17"/>
      <c r="I96" s="43">
        <v>5422.509</v>
      </c>
      <c r="J96" s="43">
        <v>5217.2918218447694</v>
      </c>
      <c r="K96" s="43">
        <v>5627.7261781552306</v>
      </c>
    </row>
    <row r="97" spans="2:11" thickBot="1" x14ac:dyDescent="0.25">
      <c r="B97" s="11"/>
      <c r="C97" s="30"/>
      <c r="D97" s="32" t="s">
        <v>5</v>
      </c>
      <c r="E97" s="33">
        <f>SUM(E94:E96)</f>
        <v>1.0000000000000002</v>
      </c>
      <c r="F97" s="34"/>
      <c r="G97" s="34"/>
      <c r="H97" s="34"/>
      <c r="I97" s="35">
        <f>SUM(I94:I96)</f>
        <v>8817.83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4.6026970354384203E-2</v>
      </c>
      <c r="F99" s="30">
        <f t="shared" ref="F99:G99" si="34">F94</f>
        <v>4.3957229639106497E-2</v>
      </c>
      <c r="G99" s="30">
        <f t="shared" si="34"/>
        <v>4.8096711069661999E-2</v>
      </c>
      <c r="H99" s="17"/>
      <c r="I99" s="43">
        <f t="shared" ref="I99:K99" si="35">I94</f>
        <v>405.858</v>
      </c>
      <c r="J99" s="43">
        <f t="shared" si="35"/>
        <v>379.736487973831</v>
      </c>
      <c r="K99" s="43">
        <f t="shared" si="35"/>
        <v>431.979512026169</v>
      </c>
    </row>
    <row r="100" spans="2:11" ht="19" thickBot="1" x14ac:dyDescent="0.25">
      <c r="B100" s="11"/>
      <c r="C100" s="42"/>
      <c r="D100" s="29" t="s">
        <v>14</v>
      </c>
      <c r="E100" s="30">
        <f>E94</f>
        <v>4.6026970354384203E-2</v>
      </c>
      <c r="F100" s="30">
        <f t="shared" ref="F100:G100" si="36">F94</f>
        <v>4.3957229639106497E-2</v>
      </c>
      <c r="G100" s="30">
        <f t="shared" si="36"/>
        <v>4.8096711069661999E-2</v>
      </c>
      <c r="H100" s="17"/>
      <c r="I100" s="43">
        <f t="shared" ref="I100:K100" si="37">I94</f>
        <v>405.858</v>
      </c>
      <c r="J100" s="43">
        <f t="shared" si="37"/>
        <v>379.736487973831</v>
      </c>
      <c r="K100" s="43">
        <f t="shared" si="37"/>
        <v>431.979512026169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0.95397302964561592</v>
      </c>
      <c r="F101" s="30">
        <f t="shared" ref="F101:G101" si="38">F95+F96</f>
        <v>0.94010466186917108</v>
      </c>
      <c r="G101" s="30">
        <f t="shared" si="38"/>
        <v>0.96784139742205988</v>
      </c>
      <c r="H101" s="17"/>
      <c r="I101" s="43">
        <f t="shared" ref="I101:K101" si="39">I95+I96</f>
        <v>8411.9719999999998</v>
      </c>
      <c r="J101" s="43">
        <f t="shared" si="39"/>
        <v>8057.8780648994798</v>
      </c>
      <c r="K101" s="43">
        <f t="shared" si="39"/>
        <v>8766.0659351005197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59"/>
    </row>
    <row r="104" spans="2:11" thickBot="1" x14ac:dyDescent="0.25">
      <c r="B104" s="107"/>
      <c r="C104" s="17"/>
      <c r="D104" s="29" t="s">
        <v>7</v>
      </c>
      <c r="E104" s="30">
        <v>2.0870214100294502E-3</v>
      </c>
      <c r="F104" s="30">
        <v>1.6748387989055499E-3</v>
      </c>
      <c r="G104" s="30">
        <v>2.49920402115335E-3</v>
      </c>
      <c r="H104" s="17"/>
      <c r="I104" s="43">
        <v>18.402999999999999</v>
      </c>
      <c r="J104" s="43">
        <v>14.5564195294267</v>
      </c>
      <c r="K104" s="43">
        <v>22.249580470573299</v>
      </c>
    </row>
    <row r="105" spans="2:11" thickBot="1" x14ac:dyDescent="0.25">
      <c r="B105" s="107"/>
      <c r="C105" s="17"/>
      <c r="D105" s="29" t="s">
        <v>8</v>
      </c>
      <c r="E105" s="30">
        <v>1.5237649172188601E-2</v>
      </c>
      <c r="F105" s="30">
        <v>1.4003588437086699E-2</v>
      </c>
      <c r="G105" s="30">
        <v>1.6471709907290601E-2</v>
      </c>
      <c r="H105" s="17"/>
      <c r="I105" s="43">
        <v>134.363</v>
      </c>
      <c r="J105" s="43">
        <v>124.59876778349501</v>
      </c>
      <c r="K105" s="43">
        <v>144.12723221650501</v>
      </c>
    </row>
    <row r="106" spans="2:11" thickBot="1" x14ac:dyDescent="0.25">
      <c r="B106" s="107"/>
      <c r="C106" s="17"/>
      <c r="D106" s="29" t="s">
        <v>10</v>
      </c>
      <c r="E106" s="30">
        <v>0.98267532941778202</v>
      </c>
      <c r="F106" s="30">
        <v>0.98148179705702898</v>
      </c>
      <c r="G106" s="30">
        <v>0.98386886177853505</v>
      </c>
      <c r="H106" s="17"/>
      <c r="I106" s="43">
        <v>8665.0640000000003</v>
      </c>
      <c r="J106" s="43">
        <v>8314.0356994699196</v>
      </c>
      <c r="K106" s="43">
        <v>9016.0923005300792</v>
      </c>
    </row>
    <row r="107" spans="2:11" thickBot="1" x14ac:dyDescent="0.25">
      <c r="B107" s="107"/>
      <c r="C107" s="17"/>
      <c r="D107" s="32" t="s">
        <v>5</v>
      </c>
      <c r="E107" s="33">
        <f>SUM(E104:E106)</f>
        <v>1</v>
      </c>
      <c r="F107" s="34"/>
      <c r="G107" s="34"/>
      <c r="H107" s="34"/>
      <c r="I107" s="35">
        <f>SUM(I104:I106)</f>
        <v>8817.83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1.7324670582218052E-2</v>
      </c>
      <c r="F109" s="30">
        <f>F104+F105</f>
        <v>1.5678427235992248E-2</v>
      </c>
      <c r="G109" s="30">
        <f>G104+G105</f>
        <v>1.8970913928443953E-2</v>
      </c>
      <c r="H109" s="17"/>
      <c r="I109" s="43">
        <f>I104+I105</f>
        <v>152.76599999999999</v>
      </c>
      <c r="J109" s="43">
        <f>J104+J105</f>
        <v>139.1551873129217</v>
      </c>
      <c r="K109" s="108">
        <f>K104+K105</f>
        <v>166.37681268707831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1.7324670582218052E-2</v>
      </c>
      <c r="F110" s="30">
        <f>F104+F105</f>
        <v>1.5678427235992248E-2</v>
      </c>
      <c r="G110" s="30">
        <f>G104+G105</f>
        <v>1.8970913928443953E-2</v>
      </c>
      <c r="H110" s="17"/>
      <c r="I110" s="43">
        <f>I104+I105</f>
        <v>152.76599999999999</v>
      </c>
      <c r="J110" s="43">
        <f>J104+J105</f>
        <v>139.1551873129217</v>
      </c>
      <c r="K110" s="108">
        <f>K104+K105</f>
        <v>166.37681268707831</v>
      </c>
    </row>
    <row r="111" spans="2:11" ht="19" thickBot="1" x14ac:dyDescent="0.25">
      <c r="B111" s="107"/>
      <c r="C111" s="47"/>
      <c r="D111" s="29" t="s">
        <v>15</v>
      </c>
      <c r="E111" s="30">
        <f>E106</f>
        <v>0.98267532941778202</v>
      </c>
      <c r="F111" s="30">
        <f>F106</f>
        <v>0.98148179705702898</v>
      </c>
      <c r="G111" s="30">
        <f>G106</f>
        <v>0.98386886177853505</v>
      </c>
      <c r="H111" s="17"/>
      <c r="I111" s="43">
        <f>I106</f>
        <v>8665.0640000000003</v>
      </c>
      <c r="J111" s="43">
        <f>J106</f>
        <v>8314.0356994699196</v>
      </c>
      <c r="K111" s="108">
        <f>K106</f>
        <v>9016.0923005300792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F50D2-196B-2F41-A69E-E1AD7E9C2743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26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29" t="s">
        <v>7</v>
      </c>
      <c r="E9" s="30">
        <v>6.4857428816259194E-2</v>
      </c>
      <c r="F9" s="30">
        <v>5.5105205063544299E-2</v>
      </c>
      <c r="G9" s="30">
        <v>7.46096525689742E-2</v>
      </c>
      <c r="H9" s="31"/>
      <c r="I9" s="31">
        <v>47.759</v>
      </c>
      <c r="J9" s="31">
        <v>38.651270177255</v>
      </c>
      <c r="K9" s="31">
        <v>56.866729822745</v>
      </c>
    </row>
    <row r="10" spans="2:11" ht="17" customHeight="1" thickBot="1" x14ac:dyDescent="0.25">
      <c r="B10" s="41"/>
      <c r="C10" s="42"/>
      <c r="D10" s="29" t="s">
        <v>8</v>
      </c>
      <c r="E10" s="30">
        <v>0.13434433008450899</v>
      </c>
      <c r="F10" s="30">
        <v>0.119261941168119</v>
      </c>
      <c r="G10" s="30">
        <v>0.14942671900089899</v>
      </c>
      <c r="H10" s="31"/>
      <c r="I10" s="31">
        <v>98.927000000000007</v>
      </c>
      <c r="J10" s="31">
        <v>81.298789878720001</v>
      </c>
      <c r="K10" s="31">
        <v>116.55521012128</v>
      </c>
    </row>
    <row r="11" spans="2:11" ht="17" customHeight="1" thickBot="1" x14ac:dyDescent="0.25">
      <c r="B11" s="41"/>
      <c r="C11" s="42"/>
      <c r="D11" s="29" t="s">
        <v>9</v>
      </c>
      <c r="E11" s="30">
        <v>0.42544838253647299</v>
      </c>
      <c r="F11" s="30">
        <v>0.40360206067139998</v>
      </c>
      <c r="G11" s="30">
        <v>0.44729470440154601</v>
      </c>
      <c r="H11" s="31"/>
      <c r="I11" s="31">
        <v>313.28699999999998</v>
      </c>
      <c r="J11" s="31">
        <v>272.98630723965096</v>
      </c>
      <c r="K11" s="31">
        <v>353.587692760349</v>
      </c>
    </row>
    <row r="12" spans="2:11" ht="17" customHeight="1" thickBot="1" x14ac:dyDescent="0.25">
      <c r="B12" s="41"/>
      <c r="C12" s="42"/>
      <c r="D12" s="29" t="s">
        <v>10</v>
      </c>
      <c r="E12" s="30">
        <v>0.132974093151667</v>
      </c>
      <c r="F12" s="30">
        <v>0.12352470746439299</v>
      </c>
      <c r="G12" s="30">
        <v>0.14242347883894099</v>
      </c>
      <c r="H12" s="31"/>
      <c r="I12" s="31">
        <v>97.918000000000006</v>
      </c>
      <c r="J12" s="31">
        <v>85.906912705261107</v>
      </c>
      <c r="K12" s="31">
        <v>109.92908729473901</v>
      </c>
    </row>
    <row r="13" spans="2:11" ht="17" customHeight="1" thickBot="1" x14ac:dyDescent="0.25">
      <c r="B13" s="41"/>
      <c r="C13" s="42"/>
      <c r="D13" s="29" t="s">
        <v>11</v>
      </c>
      <c r="E13" s="30">
        <v>0.237993451652636</v>
      </c>
      <c r="F13" s="30">
        <v>0.207885510403019</v>
      </c>
      <c r="G13" s="30">
        <v>0.26810139290225299</v>
      </c>
      <c r="H13" s="31"/>
      <c r="I13" s="31">
        <v>175.251</v>
      </c>
      <c r="J13" s="31">
        <v>146.61924052955501</v>
      </c>
      <c r="K13" s="31">
        <v>203.882759470445</v>
      </c>
    </row>
    <row r="14" spans="2:11" ht="17" customHeight="1" thickBot="1" x14ac:dyDescent="0.25">
      <c r="B14" s="41"/>
      <c r="C14" s="42"/>
      <c r="D14" s="29" t="s">
        <v>12</v>
      </c>
      <c r="E14" s="30">
        <v>4.3823137584553399E-3</v>
      </c>
      <c r="F14" s="30">
        <v>2.4759650615477401E-3</v>
      </c>
      <c r="G14" s="30">
        <v>6.2886624553629396E-3</v>
      </c>
      <c r="H14" s="31"/>
      <c r="I14" s="31">
        <v>3.2269999999999999</v>
      </c>
      <c r="J14" s="31">
        <v>1.74954120817104</v>
      </c>
      <c r="K14" s="31">
        <v>4.7044587918289595</v>
      </c>
    </row>
    <row r="15" spans="2:11" ht="17" customHeight="1" thickBot="1" x14ac:dyDescent="0.25">
      <c r="B15" s="41"/>
      <c r="C15" s="42"/>
      <c r="D15" s="32" t="s">
        <v>5</v>
      </c>
      <c r="E15" s="33">
        <f>SUM(E9:E14)</f>
        <v>0.99999999999999944</v>
      </c>
      <c r="F15" s="34"/>
      <c r="G15" s="34"/>
      <c r="H15" s="34"/>
      <c r="I15" s="35">
        <f>SUM(I9:I14)</f>
        <v>736.36899999999991</v>
      </c>
      <c r="J15" s="34"/>
      <c r="K15" s="34"/>
    </row>
    <row r="16" spans="2:11" ht="17" customHeight="1" thickBot="1" x14ac:dyDescent="0.25">
      <c r="B16" s="41"/>
      <c r="C16" s="47"/>
      <c r="D16" s="17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29" t="s">
        <v>13</v>
      </c>
      <c r="E17" s="30">
        <f>E9+E10</f>
        <v>0.19920175890076819</v>
      </c>
      <c r="F17" s="30">
        <f t="shared" ref="F17:G17" si="0">F9+F10</f>
        <v>0.1743671462316633</v>
      </c>
      <c r="G17" s="30">
        <f t="shared" si="0"/>
        <v>0.22403637156987319</v>
      </c>
      <c r="H17" s="30"/>
      <c r="I17" s="38">
        <f>I9+I10</f>
        <v>146.68600000000001</v>
      </c>
      <c r="J17" s="38">
        <f t="shared" ref="J17:K17" si="1">J9+J10</f>
        <v>119.950060055975</v>
      </c>
      <c r="K17" s="38">
        <f t="shared" si="1"/>
        <v>173.42193994402498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0.62465014143724118</v>
      </c>
      <c r="F18" s="30">
        <f t="shared" ref="F18:G18" si="2">F9+F10+F11</f>
        <v>0.5779692069030633</v>
      </c>
      <c r="G18" s="30">
        <f t="shared" si="2"/>
        <v>0.67133107597141917</v>
      </c>
      <c r="H18" s="30"/>
      <c r="I18" s="38">
        <f>I9+I10+I11</f>
        <v>459.97299999999996</v>
      </c>
      <c r="J18" s="38">
        <f t="shared" ref="J18:K18" si="3">J9+J10+J11</f>
        <v>392.93636729562593</v>
      </c>
      <c r="K18" s="38">
        <f t="shared" si="3"/>
        <v>527.00963270437398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0.37534985856275832</v>
      </c>
      <c r="F19" s="30">
        <f t="shared" ref="F19:G19" si="4">F12+F13+F14</f>
        <v>0.33388618292895972</v>
      </c>
      <c r="G19" s="30">
        <f t="shared" si="4"/>
        <v>0.41681353419655692</v>
      </c>
      <c r="H19" s="30"/>
      <c r="I19" s="38">
        <f>I12+I13+I14</f>
        <v>276.39599999999996</v>
      </c>
      <c r="J19" s="38">
        <f t="shared" ref="J19:K19" si="5">J12+J13+J14</f>
        <v>234.27569444298717</v>
      </c>
      <c r="K19" s="38">
        <f t="shared" si="5"/>
        <v>318.51630555701297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0.19285439772722601</v>
      </c>
      <c r="F22" s="30">
        <v>0.16636294347896399</v>
      </c>
      <c r="G22" s="30">
        <v>0.219345851975489</v>
      </c>
      <c r="H22" s="31"/>
      <c r="I22" s="43">
        <v>142.012</v>
      </c>
      <c r="J22" s="43">
        <v>113.12939123420601</v>
      </c>
      <c r="K22" s="43">
        <v>170.894608765794</v>
      </c>
    </row>
    <row r="23" spans="2:15" ht="17" customHeight="1" thickBot="1" x14ac:dyDescent="0.25">
      <c r="B23" s="78"/>
      <c r="D23" s="29" t="s">
        <v>8</v>
      </c>
      <c r="E23" s="30">
        <v>0.102763695918758</v>
      </c>
      <c r="F23" s="30">
        <v>9.0988125929284194E-2</v>
      </c>
      <c r="G23" s="30">
        <v>0.114539265908232</v>
      </c>
      <c r="H23" s="31"/>
      <c r="I23" s="43">
        <v>75.671999999999997</v>
      </c>
      <c r="J23" s="43">
        <v>63.3793443306581</v>
      </c>
      <c r="K23" s="43">
        <v>87.964655669341894</v>
      </c>
    </row>
    <row r="24" spans="2:15" ht="17" customHeight="1" thickBot="1" x14ac:dyDescent="0.25">
      <c r="B24" s="78"/>
      <c r="D24" s="29" t="s">
        <v>9</v>
      </c>
      <c r="E24" s="30">
        <v>0.22602255119376299</v>
      </c>
      <c r="F24" s="30">
        <v>0.20695378811700199</v>
      </c>
      <c r="G24" s="30">
        <v>0.245091314270524</v>
      </c>
      <c r="H24" s="31"/>
      <c r="I24" s="43">
        <v>166.43600000000001</v>
      </c>
      <c r="J24" s="43">
        <v>142.80553630179</v>
      </c>
      <c r="K24" s="43">
        <v>190.06646369820999</v>
      </c>
    </row>
    <row r="25" spans="2:15" ht="17" customHeight="1" thickBot="1" x14ac:dyDescent="0.25">
      <c r="B25" s="78"/>
      <c r="D25" s="29" t="s">
        <v>10</v>
      </c>
      <c r="E25" s="30">
        <v>0.12349243382054401</v>
      </c>
      <c r="F25" s="30">
        <v>0.109337696839752</v>
      </c>
      <c r="G25" s="30">
        <v>0.13764717080133501</v>
      </c>
      <c r="H25" s="31"/>
      <c r="I25" s="43">
        <v>90.936000000000007</v>
      </c>
      <c r="J25" s="43">
        <v>76.459559298190996</v>
      </c>
      <c r="K25" s="43">
        <v>105.412440701809</v>
      </c>
    </row>
    <row r="26" spans="2:15" ht="17" customHeight="1" thickBot="1" x14ac:dyDescent="0.25">
      <c r="B26" s="78"/>
      <c r="D26" s="29" t="s">
        <v>11</v>
      </c>
      <c r="E26" s="30">
        <v>0.22850500224751399</v>
      </c>
      <c r="F26" s="30">
        <v>0.20979770612148499</v>
      </c>
      <c r="G26" s="30">
        <v>0.247212298373544</v>
      </c>
      <c r="H26" s="31"/>
      <c r="I26" s="43">
        <v>168.26400000000001</v>
      </c>
      <c r="J26" s="43">
        <v>147.71467248758401</v>
      </c>
      <c r="K26" s="43">
        <v>188.81332751241601</v>
      </c>
    </row>
    <row r="27" spans="2:15" ht="17" customHeight="1" thickBot="1" x14ac:dyDescent="0.25">
      <c r="B27" s="78"/>
      <c r="D27" s="29" t="s">
        <v>12</v>
      </c>
      <c r="E27" s="30">
        <v>0.12636191909219399</v>
      </c>
      <c r="F27" s="30">
        <v>0.103759731774034</v>
      </c>
      <c r="G27" s="30">
        <v>0.14896410641035501</v>
      </c>
      <c r="H27" s="31"/>
      <c r="I27" s="43">
        <v>93.049000000000007</v>
      </c>
      <c r="J27" s="43">
        <v>73.845563985537609</v>
      </c>
      <c r="K27" s="43">
        <v>112.25243601446201</v>
      </c>
    </row>
    <row r="28" spans="2:15" ht="17" customHeight="1" thickBot="1" x14ac:dyDescent="0.25">
      <c r="B28" s="78"/>
      <c r="D28" s="32" t="s">
        <v>5</v>
      </c>
      <c r="E28" s="33">
        <f>SUM(E22:E27)</f>
        <v>0.999999999999999</v>
      </c>
      <c r="F28" s="34"/>
      <c r="G28" s="34"/>
      <c r="H28" s="34"/>
      <c r="I28" s="35">
        <f>SUM(I22:I27)</f>
        <v>736.36900000000003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0.29561809364598401</v>
      </c>
      <c r="F30" s="30">
        <f t="shared" ref="F30:G30" si="6">F22+F23</f>
        <v>0.2573510694082482</v>
      </c>
      <c r="G30" s="30">
        <f t="shared" si="6"/>
        <v>0.33388511788372099</v>
      </c>
      <c r="H30" s="30"/>
      <c r="I30" s="38">
        <f>I22+I23</f>
        <v>217.684</v>
      </c>
      <c r="J30" s="38">
        <f t="shared" ref="J30:K30" si="7">J22+J23</f>
        <v>176.50873556486411</v>
      </c>
      <c r="K30" s="38">
        <f t="shared" si="7"/>
        <v>258.85926443513591</v>
      </c>
    </row>
    <row r="31" spans="2:15" ht="17" customHeight="1" thickBot="1" x14ac:dyDescent="0.25">
      <c r="B31" s="78"/>
      <c r="D31" s="29" t="s">
        <v>14</v>
      </c>
      <c r="E31" s="30">
        <f>E22+E23+E24</f>
        <v>0.52164064483974704</v>
      </c>
      <c r="F31" s="30">
        <f t="shared" ref="F31:G31" si="8">F22+F23+F24</f>
        <v>0.46430485752525019</v>
      </c>
      <c r="G31" s="30">
        <f t="shared" si="8"/>
        <v>0.57897643215424499</v>
      </c>
      <c r="H31" s="30"/>
      <c r="I31" s="38">
        <f>I22+I23+I24</f>
        <v>384.12</v>
      </c>
      <c r="J31" s="38">
        <f t="shared" ref="J31:K31" si="9">J22+J23+J24</f>
        <v>319.31427186665411</v>
      </c>
      <c r="K31" s="38">
        <f t="shared" si="9"/>
        <v>448.9257281333459</v>
      </c>
    </row>
    <row r="32" spans="2:15" ht="17" customHeight="1" thickBot="1" x14ac:dyDescent="0.25">
      <c r="B32" s="78"/>
      <c r="D32" s="29" t="s">
        <v>15</v>
      </c>
      <c r="E32" s="30">
        <f>E25+E26+E27</f>
        <v>0.47835935516025196</v>
      </c>
      <c r="F32" s="30">
        <f t="shared" ref="F32:G32" si="10">F25+F26+F27</f>
        <v>0.42289513473527096</v>
      </c>
      <c r="G32" s="30">
        <f t="shared" si="10"/>
        <v>0.53382357558523408</v>
      </c>
      <c r="H32" s="30"/>
      <c r="I32" s="38">
        <f>I25+I26+I27</f>
        <v>352.24900000000002</v>
      </c>
      <c r="J32" s="38">
        <f t="shared" ref="J32:K32" si="11">J25+J26+J27</f>
        <v>298.0197957713126</v>
      </c>
      <c r="K32" s="38">
        <f t="shared" si="11"/>
        <v>406.47820422868699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4.71299036216897E-2</v>
      </c>
      <c r="F35" s="30">
        <v>3.3654568001848503E-2</v>
      </c>
      <c r="G35" s="30">
        <v>6.0605239241530801E-2</v>
      </c>
      <c r="H35" s="31"/>
      <c r="I35" s="43">
        <v>34.704999999999998</v>
      </c>
      <c r="J35" s="43">
        <v>24.1461005263128</v>
      </c>
      <c r="K35" s="43">
        <v>45.263899473687196</v>
      </c>
    </row>
    <row r="36" spans="2:11" thickBot="1" x14ac:dyDescent="0.25">
      <c r="B36" s="11"/>
      <c r="C36" s="17"/>
      <c r="D36" s="29" t="s">
        <v>8</v>
      </c>
      <c r="E36" s="30">
        <v>5.3281710664082799E-2</v>
      </c>
      <c r="F36" s="30">
        <v>4.1239259665026999E-2</v>
      </c>
      <c r="G36" s="30">
        <v>6.5324161663138605E-2</v>
      </c>
      <c r="H36" s="31"/>
      <c r="I36" s="43">
        <v>39.234999999999999</v>
      </c>
      <c r="J36" s="43">
        <v>28.397018008831402</v>
      </c>
      <c r="K36" s="43">
        <v>50.072981991168596</v>
      </c>
    </row>
    <row r="37" spans="2:11" thickBot="1" x14ac:dyDescent="0.25">
      <c r="B37" s="11"/>
      <c r="C37" s="17"/>
      <c r="D37" s="29" t="s">
        <v>9</v>
      </c>
      <c r="E37" s="30">
        <v>0.15095964115816901</v>
      </c>
      <c r="F37" s="30">
        <v>0.12860275546477701</v>
      </c>
      <c r="G37" s="30">
        <v>0.17331652685156201</v>
      </c>
      <c r="H37" s="31"/>
      <c r="I37" s="43">
        <v>111.16200000000001</v>
      </c>
      <c r="J37" s="43">
        <v>88.449955430769904</v>
      </c>
      <c r="K37" s="43">
        <v>133.87404456922999</v>
      </c>
    </row>
    <row r="38" spans="2:11" thickBot="1" x14ac:dyDescent="0.25">
      <c r="B38" s="11"/>
      <c r="C38" s="17"/>
      <c r="D38" s="29" t="s">
        <v>10</v>
      </c>
      <c r="E38" s="30">
        <v>0.74862874455605799</v>
      </c>
      <c r="F38" s="30">
        <v>0.71766583083641899</v>
      </c>
      <c r="G38" s="30">
        <v>0.77959165827569699</v>
      </c>
      <c r="H38" s="31"/>
      <c r="I38" s="43">
        <v>551.26700000000005</v>
      </c>
      <c r="J38" s="43">
        <v>488.38803805247801</v>
      </c>
      <c r="K38" s="43">
        <v>614.14596194752198</v>
      </c>
    </row>
    <row r="39" spans="2:11" thickBot="1" x14ac:dyDescent="0.25">
      <c r="B39" s="11"/>
      <c r="C39" s="17"/>
      <c r="D39" s="32" t="s">
        <v>5</v>
      </c>
      <c r="E39" s="33">
        <f>SUM(E35:E38)</f>
        <v>0.99999999999999956</v>
      </c>
      <c r="F39" s="34"/>
      <c r="G39" s="34"/>
      <c r="H39" s="34"/>
      <c r="I39" s="35">
        <f>SUM(I35:I38)</f>
        <v>736.36900000000003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0.1004116142857725</v>
      </c>
      <c r="F41" s="30">
        <f t="shared" ref="F41:G41" si="12">F35+F36</f>
        <v>7.4893827666875495E-2</v>
      </c>
      <c r="G41" s="30">
        <f t="shared" si="12"/>
        <v>0.12592940090466942</v>
      </c>
      <c r="H41" s="17"/>
      <c r="I41" s="43">
        <f t="shared" ref="I41:K41" si="13">I35+I36</f>
        <v>73.94</v>
      </c>
      <c r="J41" s="43">
        <f t="shared" si="13"/>
        <v>52.543118535144202</v>
      </c>
      <c r="K41" s="43">
        <f t="shared" si="13"/>
        <v>95.336881464855793</v>
      </c>
    </row>
    <row r="42" spans="2:11" ht="19" thickBot="1" x14ac:dyDescent="0.25">
      <c r="B42" s="11"/>
      <c r="C42" s="47"/>
      <c r="D42" s="29" t="s">
        <v>14</v>
      </c>
      <c r="E42" s="30">
        <f>E35+E36+E37</f>
        <v>0.25137125544394151</v>
      </c>
      <c r="F42" s="30">
        <f t="shared" ref="F42:G42" si="14">F35+F36+F37</f>
        <v>0.2034965831316525</v>
      </c>
      <c r="G42" s="30">
        <f t="shared" si="14"/>
        <v>0.29924592775623143</v>
      </c>
      <c r="H42" s="17"/>
      <c r="I42" s="43">
        <f t="shared" ref="I42:K42" si="15">I35+I36+I37</f>
        <v>185.102</v>
      </c>
      <c r="J42" s="43">
        <f t="shared" si="15"/>
        <v>140.99307396591411</v>
      </c>
      <c r="K42" s="43">
        <f t="shared" si="15"/>
        <v>229.21092603408579</v>
      </c>
    </row>
    <row r="43" spans="2:11" ht="19" thickBot="1" x14ac:dyDescent="0.25">
      <c r="B43" s="11"/>
      <c r="C43" s="47"/>
      <c r="D43" s="29" t="s">
        <v>15</v>
      </c>
      <c r="E43" s="30">
        <f>E38</f>
        <v>0.74862874455605799</v>
      </c>
      <c r="F43" s="30">
        <f t="shared" ref="F43:G43" si="16">F38</f>
        <v>0.71766583083641899</v>
      </c>
      <c r="G43" s="30">
        <f t="shared" si="16"/>
        <v>0.77959165827569699</v>
      </c>
      <c r="H43" s="17"/>
      <c r="I43" s="43">
        <f t="shared" ref="I43:K43" si="17">I38</f>
        <v>551.26700000000005</v>
      </c>
      <c r="J43" s="43">
        <f t="shared" si="17"/>
        <v>488.38803805247801</v>
      </c>
      <c r="K43" s="43">
        <f t="shared" si="17"/>
        <v>614.14596194752198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0.101196546839967</v>
      </c>
      <c r="F46" s="30">
        <v>9.3731734409582504E-2</v>
      </c>
      <c r="G46" s="30">
        <v>0.108661359270352</v>
      </c>
      <c r="H46" s="31"/>
      <c r="I46" s="43">
        <v>74.518000000000001</v>
      </c>
      <c r="J46" s="43">
        <v>63.913690522267004</v>
      </c>
      <c r="K46" s="43">
        <v>85.122309477732998</v>
      </c>
    </row>
    <row r="47" spans="2:11" thickBot="1" x14ac:dyDescent="0.25">
      <c r="B47" s="11"/>
      <c r="C47" s="17"/>
      <c r="D47" s="29" t="s">
        <v>8</v>
      </c>
      <c r="E47" s="30">
        <v>3.1264216717433797E-2</v>
      </c>
      <c r="F47" s="30">
        <v>2.6258980243355799E-2</v>
      </c>
      <c r="G47" s="30">
        <v>3.6269453191511702E-2</v>
      </c>
      <c r="H47" s="31"/>
      <c r="I47" s="43">
        <v>23.021999999999998</v>
      </c>
      <c r="J47" s="43">
        <v>18.381018004759401</v>
      </c>
      <c r="K47" s="43">
        <v>27.6629819952406</v>
      </c>
    </row>
    <row r="48" spans="2:11" thickBot="1" x14ac:dyDescent="0.25">
      <c r="B48" s="11"/>
      <c r="C48" s="17"/>
      <c r="D48" s="29" t="s">
        <v>9</v>
      </c>
      <c r="E48" s="30">
        <v>0.19867892320290501</v>
      </c>
      <c r="F48" s="30">
        <v>0.18185772115280199</v>
      </c>
      <c r="G48" s="30">
        <v>0.21550012525300799</v>
      </c>
      <c r="H48" s="31"/>
      <c r="I48" s="43">
        <v>146.30099999999999</v>
      </c>
      <c r="J48" s="43">
        <v>123.83189541208401</v>
      </c>
      <c r="K48" s="43">
        <v>168.77010458791599</v>
      </c>
    </row>
    <row r="49" spans="2:11" thickBot="1" x14ac:dyDescent="0.25">
      <c r="B49" s="11"/>
      <c r="C49" s="17"/>
      <c r="D49" s="29" t="s">
        <v>10</v>
      </c>
      <c r="E49" s="30">
        <v>0.26977778803833402</v>
      </c>
      <c r="F49" s="30">
        <v>0.25583685533600498</v>
      </c>
      <c r="G49" s="30">
        <v>0.28371872074066301</v>
      </c>
      <c r="H49" s="31"/>
      <c r="I49" s="43">
        <v>198.65600000000001</v>
      </c>
      <c r="J49" s="43">
        <v>174.006069510781</v>
      </c>
      <c r="K49" s="43">
        <v>223.30593048921901</v>
      </c>
    </row>
    <row r="50" spans="2:11" thickBot="1" x14ac:dyDescent="0.25">
      <c r="B50" s="11"/>
      <c r="C50" s="17"/>
      <c r="D50" s="29" t="s">
        <v>11</v>
      </c>
      <c r="E50" s="30">
        <v>0.355366670785978</v>
      </c>
      <c r="F50" s="30">
        <v>0.33054833491318197</v>
      </c>
      <c r="G50" s="30">
        <v>0.38018500665877403</v>
      </c>
      <c r="H50" s="31"/>
      <c r="I50" s="43">
        <v>261.68099999999998</v>
      </c>
      <c r="J50" s="43">
        <v>227.946428611958</v>
      </c>
      <c r="K50" s="43">
        <v>295.415571388042</v>
      </c>
    </row>
    <row r="51" spans="2:11" thickBot="1" x14ac:dyDescent="0.25">
      <c r="B51" s="11"/>
      <c r="C51" s="17"/>
      <c r="D51" s="29" t="s">
        <v>12</v>
      </c>
      <c r="E51" s="30">
        <v>4.3715854415381401E-2</v>
      </c>
      <c r="F51" s="30">
        <v>3.7544639527142001E-2</v>
      </c>
      <c r="G51" s="30">
        <v>4.9887069303620801E-2</v>
      </c>
      <c r="H51" s="31"/>
      <c r="I51" s="43">
        <v>32.191000000000003</v>
      </c>
      <c r="J51" s="43">
        <v>26.548336576932602</v>
      </c>
      <c r="K51" s="43">
        <v>37.833663423067399</v>
      </c>
    </row>
    <row r="52" spans="2:11" ht="19" thickBot="1" x14ac:dyDescent="0.25">
      <c r="B52" s="11"/>
      <c r="C52" s="40"/>
      <c r="D52" s="32" t="s">
        <v>5</v>
      </c>
      <c r="E52" s="33">
        <f>SUM(E46:E51)</f>
        <v>0.99999999999999922</v>
      </c>
      <c r="F52" s="34"/>
      <c r="G52" s="34"/>
      <c r="H52" s="34"/>
      <c r="I52" s="35">
        <f>SUM(I46:I51)</f>
        <v>736.36899999999991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0.1324607635574008</v>
      </c>
      <c r="F54" s="30">
        <f t="shared" ref="F54:G54" si="18">F46+F47</f>
        <v>0.1199907146529383</v>
      </c>
      <c r="G54" s="30">
        <f t="shared" si="18"/>
        <v>0.14493081246186371</v>
      </c>
      <c r="H54" s="30"/>
      <c r="I54" s="38">
        <f>I46+I47</f>
        <v>97.539999999999992</v>
      </c>
      <c r="J54" s="38">
        <f t="shared" ref="J54:K54" si="19">J46+J47</f>
        <v>82.294708527026401</v>
      </c>
      <c r="K54" s="38">
        <f t="shared" si="19"/>
        <v>112.7852914729736</v>
      </c>
    </row>
    <row r="55" spans="2:11" ht="19" thickBot="1" x14ac:dyDescent="0.25">
      <c r="B55" s="11"/>
      <c r="C55" s="47"/>
      <c r="D55" s="29" t="s">
        <v>14</v>
      </c>
      <c r="E55" s="30">
        <f>E46+E47+E48</f>
        <v>0.33113968676030581</v>
      </c>
      <c r="F55" s="30">
        <f t="shared" ref="F55:G55" si="20">F46+F47+F48</f>
        <v>0.30184843580574028</v>
      </c>
      <c r="G55" s="30">
        <f t="shared" si="20"/>
        <v>0.36043093771487167</v>
      </c>
      <c r="H55" s="30"/>
      <c r="I55" s="38">
        <f>I46+I47+I48</f>
        <v>243.84099999999998</v>
      </c>
      <c r="J55" s="38">
        <f t="shared" ref="J55:K55" si="21">J46+J47+J48</f>
        <v>206.1266039391104</v>
      </c>
      <c r="K55" s="38">
        <f t="shared" si="21"/>
        <v>281.55539606088962</v>
      </c>
    </row>
    <row r="56" spans="2:11" ht="19" thickBot="1" x14ac:dyDescent="0.25">
      <c r="B56" s="11"/>
      <c r="C56" s="47"/>
      <c r="D56" s="29" t="s">
        <v>15</v>
      </c>
      <c r="E56" s="30">
        <f>E49+E50+E51</f>
        <v>0.66886031323969342</v>
      </c>
      <c r="F56" s="30">
        <f t="shared" ref="F56:G56" si="22">F49+F50+F51</f>
        <v>0.62392982977632905</v>
      </c>
      <c r="G56" s="30">
        <f t="shared" si="22"/>
        <v>0.71379079670305789</v>
      </c>
      <c r="H56" s="30"/>
      <c r="I56" s="38">
        <f>I49+I50+I51</f>
        <v>492.52800000000002</v>
      </c>
      <c r="J56" s="38">
        <f t="shared" ref="J56:K56" si="23">J49+J50+J51</f>
        <v>428.50083469967166</v>
      </c>
      <c r="K56" s="38">
        <f t="shared" si="23"/>
        <v>556.55516530032844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0.46094824741399998</v>
      </c>
      <c r="F60" s="30">
        <v>0.43854995273763397</v>
      </c>
      <c r="G60" s="30">
        <v>0.48334654209036698</v>
      </c>
      <c r="H60" s="31"/>
      <c r="I60" s="31">
        <v>339.428</v>
      </c>
      <c r="J60" s="31">
        <v>299.08346182703696</v>
      </c>
      <c r="K60" s="31">
        <v>379.77253817296304</v>
      </c>
    </row>
    <row r="61" spans="2:11" thickBot="1" x14ac:dyDescent="0.25">
      <c r="B61" s="11"/>
      <c r="C61" s="17"/>
      <c r="D61" s="29" t="s">
        <v>8</v>
      </c>
      <c r="E61" s="30">
        <v>7.2327868229108E-3</v>
      </c>
      <c r="F61" s="30">
        <v>5.5976320820088502E-3</v>
      </c>
      <c r="G61" s="30">
        <v>8.8679415638127403E-3</v>
      </c>
      <c r="H61" s="31"/>
      <c r="I61" s="31">
        <v>5.3259999999999996</v>
      </c>
      <c r="J61" s="31">
        <v>4.0748580297174595</v>
      </c>
      <c r="K61" s="31">
        <v>6.5771419702825398</v>
      </c>
    </row>
    <row r="62" spans="2:11" thickBot="1" x14ac:dyDescent="0.25">
      <c r="B62" s="11"/>
      <c r="C62" s="17"/>
      <c r="D62" s="29" t="s">
        <v>10</v>
      </c>
      <c r="E62" s="30">
        <v>0.53181896576308896</v>
      </c>
      <c r="F62" s="30">
        <v>0.50894383501733897</v>
      </c>
      <c r="G62" s="30">
        <v>0.55469409650883905</v>
      </c>
      <c r="H62" s="31"/>
      <c r="I62" s="31">
        <v>391.61500000000001</v>
      </c>
      <c r="J62" s="31">
        <v>341.106743862369</v>
      </c>
      <c r="K62" s="31">
        <v>442.12325613763102</v>
      </c>
    </row>
    <row r="63" spans="2:11" thickBot="1" x14ac:dyDescent="0.25">
      <c r="B63" s="11"/>
      <c r="C63" s="17"/>
      <c r="D63" s="32" t="s">
        <v>5</v>
      </c>
      <c r="E63" s="33">
        <f>SUM(E60:E62)</f>
        <v>0.99999999999999978</v>
      </c>
      <c r="F63" s="34"/>
      <c r="G63" s="34"/>
      <c r="H63" s="34"/>
      <c r="I63" s="35">
        <f>SUM(I60:I62)</f>
        <v>736.36900000000003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0.46818103423691076</v>
      </c>
      <c r="F66" s="30">
        <f t="shared" ref="F66:G66" si="24">F60+F61</f>
        <v>0.44414758481964284</v>
      </c>
      <c r="G66" s="30">
        <f t="shared" si="24"/>
        <v>0.49221448365417975</v>
      </c>
      <c r="H66" s="17"/>
      <c r="I66" s="43">
        <f t="shared" ref="I66:K66" si="25">I60+I61</f>
        <v>344.75400000000002</v>
      </c>
      <c r="J66" s="43">
        <f t="shared" si="25"/>
        <v>303.15831985675442</v>
      </c>
      <c r="K66" s="43">
        <f t="shared" si="25"/>
        <v>386.34968014324556</v>
      </c>
    </row>
    <row r="67" spans="2:11" thickBot="1" x14ac:dyDescent="0.25">
      <c r="B67" s="11"/>
      <c r="C67"/>
      <c r="D67" s="29" t="s">
        <v>14</v>
      </c>
      <c r="E67" s="30">
        <f>E60+E61</f>
        <v>0.46818103423691076</v>
      </c>
      <c r="F67" s="30">
        <f t="shared" ref="F67:G67" si="26">F60+F61</f>
        <v>0.44414758481964284</v>
      </c>
      <c r="G67" s="30">
        <f t="shared" si="26"/>
        <v>0.49221448365417975</v>
      </c>
      <c r="H67" s="17"/>
      <c r="I67" s="43">
        <f t="shared" ref="I67:K67" si="27">I60+I61</f>
        <v>344.75400000000002</v>
      </c>
      <c r="J67" s="43">
        <f t="shared" si="27"/>
        <v>303.15831985675442</v>
      </c>
      <c r="K67" s="43">
        <f t="shared" si="27"/>
        <v>386.34968014324556</v>
      </c>
    </row>
    <row r="68" spans="2:11" ht="19" thickBot="1" x14ac:dyDescent="0.25">
      <c r="B68" s="11"/>
      <c r="C68" s="47"/>
      <c r="D68" s="29" t="s">
        <v>15</v>
      </c>
      <c r="E68" s="30">
        <f>E62</f>
        <v>0.53181896576308896</v>
      </c>
      <c r="F68" s="30">
        <f t="shared" ref="F68:G68" si="28">F62</f>
        <v>0.50894383501733897</v>
      </c>
      <c r="G68" s="30">
        <f t="shared" si="28"/>
        <v>0.55469409650883905</v>
      </c>
      <c r="H68" s="17"/>
      <c r="I68" s="43">
        <f t="shared" ref="I68:K68" si="29">I62</f>
        <v>391.61500000000001</v>
      </c>
      <c r="J68" s="43">
        <f t="shared" si="29"/>
        <v>341.106743862369</v>
      </c>
      <c r="K68" s="43">
        <f t="shared" si="29"/>
        <v>442.12325613763102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0.21395251565451601</v>
      </c>
      <c r="F71" s="30">
        <v>0.197215906064172</v>
      </c>
      <c r="G71" s="30">
        <v>0.23068912524485899</v>
      </c>
      <c r="H71" s="31"/>
      <c r="I71" s="31">
        <v>157.548</v>
      </c>
      <c r="J71" s="31">
        <v>136.91459365272499</v>
      </c>
      <c r="K71" s="31">
        <v>178.18140634727501</v>
      </c>
    </row>
    <row r="72" spans="2:11" thickBot="1" x14ac:dyDescent="0.25">
      <c r="B72" s="11"/>
      <c r="C72" s="17"/>
      <c r="D72" s="29" t="s">
        <v>8</v>
      </c>
      <c r="E72" s="30">
        <v>0.19941089317991401</v>
      </c>
      <c r="F72" s="30">
        <v>0.17810229616890799</v>
      </c>
      <c r="G72" s="30">
        <v>0.22071949019091899</v>
      </c>
      <c r="H72" s="31"/>
      <c r="I72" s="31">
        <v>146.84</v>
      </c>
      <c r="J72" s="31">
        <v>123.620730719479</v>
      </c>
      <c r="K72" s="31">
        <v>170.05926928052099</v>
      </c>
    </row>
    <row r="73" spans="2:11" thickBot="1" x14ac:dyDescent="0.25">
      <c r="B73" s="11"/>
      <c r="C73" s="17"/>
      <c r="D73" s="29" t="s">
        <v>10</v>
      </c>
      <c r="E73" s="30">
        <v>0.486811639273245</v>
      </c>
      <c r="F73" s="30">
        <v>0.46475405921045199</v>
      </c>
      <c r="G73" s="30">
        <v>0.50886921933603702</v>
      </c>
      <c r="H73" s="31"/>
      <c r="I73" s="31">
        <v>358.47300000000001</v>
      </c>
      <c r="J73" s="31">
        <v>313.33774047806605</v>
      </c>
      <c r="K73" s="31">
        <v>403.60825952193397</v>
      </c>
    </row>
    <row r="74" spans="2:11" thickBot="1" x14ac:dyDescent="0.25">
      <c r="B74" s="11"/>
      <c r="C74" s="17"/>
      <c r="D74" s="29" t="s">
        <v>11</v>
      </c>
      <c r="E74" s="30">
        <v>9.9824951892325695E-2</v>
      </c>
      <c r="F74" s="30">
        <v>7.2782896631163801E-2</v>
      </c>
      <c r="G74" s="30">
        <v>0.126867007153488</v>
      </c>
      <c r="H74" s="31"/>
      <c r="I74" s="31">
        <v>73.507999999999996</v>
      </c>
      <c r="J74" s="31">
        <v>51.632128061626602</v>
      </c>
      <c r="K74" s="31">
        <v>95.383871938373403</v>
      </c>
    </row>
    <row r="75" spans="2:11" thickBot="1" x14ac:dyDescent="0.25">
      <c r="B75" s="11"/>
      <c r="C75" s="17"/>
      <c r="D75" s="32" t="s">
        <v>5</v>
      </c>
      <c r="E75" s="33">
        <f>SUM(E71:E74)</f>
        <v>1.0000000000000007</v>
      </c>
      <c r="F75" s="34"/>
      <c r="G75" s="34"/>
      <c r="H75" s="34"/>
      <c r="I75" s="35">
        <f>SUM(I71:I74)</f>
        <v>736.36900000000014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0.41336340883443001</v>
      </c>
      <c r="F77" s="30">
        <f>F71+F72</f>
        <v>0.37531820223307999</v>
      </c>
      <c r="G77" s="30">
        <f>G71+G72</f>
        <v>0.45140861543577798</v>
      </c>
      <c r="H77" s="30"/>
      <c r="I77" s="31">
        <f>I71+I72</f>
        <v>304.38800000000003</v>
      </c>
      <c r="J77" s="31">
        <f>J71+J72</f>
        <v>260.535324372204</v>
      </c>
      <c r="K77" s="31">
        <f>K71+K72</f>
        <v>348.24067562779601</v>
      </c>
    </row>
    <row r="78" spans="2:11" ht="19" thickBot="1" x14ac:dyDescent="0.25">
      <c r="B78" s="11"/>
      <c r="C78" s="47"/>
      <c r="D78" s="29" t="s">
        <v>14</v>
      </c>
      <c r="E78" s="30">
        <f>E71+E72</f>
        <v>0.41336340883443001</v>
      </c>
      <c r="F78" s="30">
        <f>F71+F72</f>
        <v>0.37531820223307999</v>
      </c>
      <c r="G78" s="30">
        <f>G71+G72</f>
        <v>0.45140861543577798</v>
      </c>
      <c r="H78" s="30"/>
      <c r="I78" s="31">
        <f>I71+I72</f>
        <v>304.38800000000003</v>
      </c>
      <c r="J78" s="31">
        <f>J71+J72</f>
        <v>260.535324372204</v>
      </c>
      <c r="K78" s="31">
        <f>K71+K72</f>
        <v>348.24067562779601</v>
      </c>
    </row>
    <row r="79" spans="2:11" ht="19" thickBot="1" x14ac:dyDescent="0.25">
      <c r="B79" s="11"/>
      <c r="C79" s="47"/>
      <c r="D79" s="29" t="s">
        <v>15</v>
      </c>
      <c r="E79" s="30">
        <f>E73+E74</f>
        <v>0.58663659116557065</v>
      </c>
      <c r="F79" s="30">
        <f>F73+F74</f>
        <v>0.53753695584161576</v>
      </c>
      <c r="G79" s="30">
        <f>G73+G74</f>
        <v>0.63573622648952499</v>
      </c>
      <c r="H79" s="30"/>
      <c r="I79" s="31">
        <f>I73+I74</f>
        <v>431.98099999999999</v>
      </c>
      <c r="J79" s="31">
        <f>J73+J74</f>
        <v>364.96986853969264</v>
      </c>
      <c r="K79" s="31">
        <f>K73+K74</f>
        <v>498.99213146030741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3.3340621346091399E-2</v>
      </c>
      <c r="F82" s="30">
        <v>2.65498796932081E-2</v>
      </c>
      <c r="G82" s="30">
        <v>4.0131362998974802E-2</v>
      </c>
      <c r="H82" s="31"/>
      <c r="I82" s="43">
        <v>24.550999999999998</v>
      </c>
      <c r="J82" s="43">
        <v>18.923419611469701</v>
      </c>
      <c r="K82" s="43">
        <v>30.1785803885303</v>
      </c>
    </row>
    <row r="83" spans="2:11" thickBot="1" x14ac:dyDescent="0.25">
      <c r="B83" s="107"/>
      <c r="C83" s="30"/>
      <c r="D83" s="29" t="s">
        <v>8</v>
      </c>
      <c r="E83" s="30">
        <v>3.32102519253255E-2</v>
      </c>
      <c r="F83" s="30">
        <v>2.5452383204911399E-2</v>
      </c>
      <c r="G83" s="30">
        <v>4.0968120645739597E-2</v>
      </c>
      <c r="H83" s="31"/>
      <c r="I83" s="43">
        <v>24.454999999999998</v>
      </c>
      <c r="J83" s="43">
        <v>18.2165413472385</v>
      </c>
      <c r="K83" s="43">
        <v>30.6934586527615</v>
      </c>
    </row>
    <row r="84" spans="2:11" thickBot="1" x14ac:dyDescent="0.25">
      <c r="B84" s="107"/>
      <c r="C84" s="30"/>
      <c r="D84" s="29" t="s">
        <v>9</v>
      </c>
      <c r="E84" s="30">
        <v>0.17915202839880501</v>
      </c>
      <c r="F84" s="30">
        <v>0.15352504428111899</v>
      </c>
      <c r="G84" s="30">
        <v>0.204779012516492</v>
      </c>
      <c r="H84" s="31"/>
      <c r="I84" s="43">
        <v>131.922</v>
      </c>
      <c r="J84" s="43">
        <v>105.184504917428</v>
      </c>
      <c r="K84" s="43">
        <v>158.65949508257199</v>
      </c>
    </row>
    <row r="85" spans="2:11" thickBot="1" x14ac:dyDescent="0.25">
      <c r="B85" s="107"/>
      <c r="C85" s="30"/>
      <c r="D85" s="29" t="s">
        <v>10</v>
      </c>
      <c r="E85" s="30">
        <v>0.26669509444313899</v>
      </c>
      <c r="F85" s="30">
        <v>0.24248464936846001</v>
      </c>
      <c r="G85" s="30">
        <v>0.290905539517819</v>
      </c>
      <c r="H85" s="31"/>
      <c r="I85" s="43">
        <v>196.386</v>
      </c>
      <c r="J85" s="43">
        <v>168.56997872015302</v>
      </c>
      <c r="K85" s="43">
        <v>224.20202127984697</v>
      </c>
    </row>
    <row r="86" spans="2:11" thickBot="1" x14ac:dyDescent="0.25">
      <c r="B86" s="107"/>
      <c r="C86" s="30"/>
      <c r="D86" s="29" t="s">
        <v>12</v>
      </c>
      <c r="E86" s="30">
        <v>0.48760200388663799</v>
      </c>
      <c r="F86" s="30">
        <v>0.44691016281997098</v>
      </c>
      <c r="G86" s="30">
        <v>0.528293844953306</v>
      </c>
      <c r="H86" s="31"/>
      <c r="I86" s="43">
        <v>359.05500000000001</v>
      </c>
      <c r="J86" s="43">
        <v>309.736252638932</v>
      </c>
      <c r="K86" s="43">
        <v>408.37374736106796</v>
      </c>
    </row>
    <row r="87" spans="2:11" thickBot="1" x14ac:dyDescent="0.25">
      <c r="B87" s="107"/>
      <c r="C87" s="30"/>
      <c r="D87" s="32" t="s">
        <v>5</v>
      </c>
      <c r="E87" s="33">
        <f>SUM(E82:E86)</f>
        <v>0.99999999999999889</v>
      </c>
      <c r="F87" s="34"/>
      <c r="G87" s="34"/>
      <c r="H87" s="34"/>
      <c r="I87" s="35">
        <f>SUM(I82:I86)</f>
        <v>736.36899999999991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6.6550873271416899E-2</v>
      </c>
      <c r="F89" s="30">
        <f t="shared" ref="F89:G89" si="30">F82+F83</f>
        <v>5.2002262898119503E-2</v>
      </c>
      <c r="G89" s="30">
        <f t="shared" si="30"/>
        <v>8.1099483644714393E-2</v>
      </c>
      <c r="H89" s="17"/>
      <c r="I89" s="43">
        <f t="shared" ref="I89:K89" si="31">I82+I83</f>
        <v>49.006</v>
      </c>
      <c r="J89" s="43">
        <f t="shared" si="31"/>
        <v>37.139960958708201</v>
      </c>
      <c r="K89" s="108">
        <f t="shared" si="31"/>
        <v>60.872039041291799</v>
      </c>
    </row>
    <row r="90" spans="2:11" ht="19" thickBot="1" x14ac:dyDescent="0.25">
      <c r="B90" s="107"/>
      <c r="C90" s="47"/>
      <c r="D90" s="29" t="s">
        <v>14</v>
      </c>
      <c r="E90" s="30">
        <f>E82+E83+E84</f>
        <v>0.24570290167022191</v>
      </c>
      <c r="F90" s="30">
        <f t="shared" ref="F90:G90" si="32">F82+F83+F84</f>
        <v>0.20552730717923851</v>
      </c>
      <c r="G90" s="30">
        <f t="shared" si="32"/>
        <v>0.28587849616120642</v>
      </c>
      <c r="H90" s="17"/>
      <c r="I90" s="43">
        <f t="shared" ref="I90:K90" si="33">I82+I83+I84</f>
        <v>180.928</v>
      </c>
      <c r="J90" s="43">
        <f t="shared" si="33"/>
        <v>142.3244658761362</v>
      </c>
      <c r="K90" s="108">
        <f t="shared" si="33"/>
        <v>219.53153412386379</v>
      </c>
    </row>
    <row r="91" spans="2:11" ht="19" thickBot="1" x14ac:dyDescent="0.25">
      <c r="B91" s="107"/>
      <c r="C91" s="47"/>
      <c r="D91" s="29" t="s">
        <v>15</v>
      </c>
      <c r="E91" s="30">
        <f>E85+E86</f>
        <v>0.75429709832977698</v>
      </c>
      <c r="F91" s="30">
        <f t="shared" ref="F91:G91" si="34">F85+F86</f>
        <v>0.68939481218843102</v>
      </c>
      <c r="G91" s="30">
        <f t="shared" si="34"/>
        <v>0.81919938447112495</v>
      </c>
      <c r="H91" s="17"/>
      <c r="I91" s="43">
        <f t="shared" ref="I91:K91" si="35">I85+I86</f>
        <v>555.44100000000003</v>
      </c>
      <c r="J91" s="43">
        <f t="shared" si="35"/>
        <v>478.30623135908502</v>
      </c>
      <c r="K91" s="108">
        <f t="shared" si="35"/>
        <v>632.57576864091493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4.2307593068149303E-2</v>
      </c>
      <c r="F94" s="30">
        <v>3.3791954209254897E-2</v>
      </c>
      <c r="G94" s="30">
        <v>5.0823231927043598E-2</v>
      </c>
      <c r="H94" s="31"/>
      <c r="I94" s="43">
        <v>31.154</v>
      </c>
      <c r="J94" s="43">
        <v>24.2326963037825</v>
      </c>
      <c r="K94" s="43">
        <v>38.075303696217503</v>
      </c>
    </row>
    <row r="95" spans="2:11" thickBot="1" x14ac:dyDescent="0.25">
      <c r="B95" s="11"/>
      <c r="C95" s="30"/>
      <c r="D95" s="29" t="s">
        <v>10</v>
      </c>
      <c r="E95" s="30">
        <v>0.32595207022566097</v>
      </c>
      <c r="F95" s="30">
        <v>0.30317917934301503</v>
      </c>
      <c r="G95" s="30">
        <v>0.34872496110830797</v>
      </c>
      <c r="H95" s="31"/>
      <c r="I95" s="43">
        <v>240.02099999999999</v>
      </c>
      <c r="J95" s="43">
        <v>205.10718196500099</v>
      </c>
      <c r="K95" s="43">
        <v>274.93481803499901</v>
      </c>
    </row>
    <row r="96" spans="2:11" thickBot="1" x14ac:dyDescent="0.25">
      <c r="B96" s="11"/>
      <c r="C96" s="30"/>
      <c r="D96" s="29" t="s">
        <v>12</v>
      </c>
      <c r="E96" s="30">
        <v>0.63174033670618901</v>
      </c>
      <c r="F96" s="30">
        <v>0.60648726336929903</v>
      </c>
      <c r="G96" s="30">
        <v>0.65699341004307998</v>
      </c>
      <c r="H96" s="31"/>
      <c r="I96" s="43">
        <v>465.19400000000002</v>
      </c>
      <c r="J96" s="43">
        <v>410.89447996051899</v>
      </c>
      <c r="K96" s="43">
        <v>519.49352003948104</v>
      </c>
    </row>
    <row r="97" spans="2:11" thickBot="1" x14ac:dyDescent="0.25">
      <c r="B97" s="11"/>
      <c r="C97" s="30"/>
      <c r="D97" s="32" t="s">
        <v>5</v>
      </c>
      <c r="E97" s="33">
        <f>SUM(E94:E96)</f>
        <v>0.99999999999999933</v>
      </c>
      <c r="F97" s="34"/>
      <c r="G97" s="34"/>
      <c r="H97" s="34"/>
      <c r="I97" s="35">
        <f>SUM(I94:I96)</f>
        <v>736.36900000000003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4.2307593068149303E-2</v>
      </c>
      <c r="F99" s="30">
        <f t="shared" ref="F99:G99" si="36">F94</f>
        <v>3.3791954209254897E-2</v>
      </c>
      <c r="G99" s="30">
        <f t="shared" si="36"/>
        <v>5.0823231927043598E-2</v>
      </c>
      <c r="H99" s="17"/>
      <c r="I99" s="43">
        <f t="shared" ref="I99:K99" si="37">I94</f>
        <v>31.154</v>
      </c>
      <c r="J99" s="43">
        <f t="shared" si="37"/>
        <v>24.2326963037825</v>
      </c>
      <c r="K99" s="43">
        <f t="shared" si="37"/>
        <v>38.075303696217503</v>
      </c>
    </row>
    <row r="100" spans="2:11" ht="19" thickBot="1" x14ac:dyDescent="0.25">
      <c r="B100" s="11"/>
      <c r="C100" s="42"/>
      <c r="D100" s="29" t="s">
        <v>14</v>
      </c>
      <c r="E100" s="30">
        <f>E94</f>
        <v>4.2307593068149303E-2</v>
      </c>
      <c r="F100" s="30">
        <f t="shared" ref="F100:G100" si="38">F94</f>
        <v>3.3791954209254897E-2</v>
      </c>
      <c r="G100" s="30">
        <f t="shared" si="38"/>
        <v>5.0823231927043598E-2</v>
      </c>
      <c r="H100" s="17"/>
      <c r="I100" s="43">
        <f t="shared" ref="I100:K100" si="39">I94</f>
        <v>31.154</v>
      </c>
      <c r="J100" s="43">
        <f t="shared" si="39"/>
        <v>24.2326963037825</v>
      </c>
      <c r="K100" s="43">
        <f t="shared" si="39"/>
        <v>38.075303696217503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0.95769240693184998</v>
      </c>
      <c r="F101" s="30">
        <f t="shared" ref="F101:G101" si="40">F95+F96</f>
        <v>0.90966644271231401</v>
      </c>
      <c r="G101" s="30">
        <f t="shared" si="40"/>
        <v>1.005718371151388</v>
      </c>
      <c r="H101" s="17"/>
      <c r="I101" s="43">
        <f t="shared" ref="I101:K101" si="41">I95+I96</f>
        <v>705.21500000000003</v>
      </c>
      <c r="J101" s="43">
        <f t="shared" si="41"/>
        <v>616.00166192552001</v>
      </c>
      <c r="K101" s="43">
        <f t="shared" si="41"/>
        <v>794.42833807448005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59"/>
    </row>
    <row r="104" spans="2:11" thickBot="1" x14ac:dyDescent="0.25">
      <c r="B104" s="107"/>
      <c r="C104" s="17"/>
      <c r="D104" s="29" t="s">
        <v>7</v>
      </c>
      <c r="E104" s="30">
        <v>2.99306461841821E-3</v>
      </c>
      <c r="F104" s="30">
        <v>1.03768559036137E-3</v>
      </c>
      <c r="G104" s="30">
        <v>4.94844364647505E-3</v>
      </c>
      <c r="H104" s="31"/>
      <c r="I104" s="43">
        <v>2.2040000000000002</v>
      </c>
      <c r="J104" s="43">
        <v>0.75722044110056697</v>
      </c>
      <c r="K104" s="43">
        <v>3.6507795588994298</v>
      </c>
    </row>
    <row r="105" spans="2:11" thickBot="1" x14ac:dyDescent="0.25">
      <c r="B105" s="107"/>
      <c r="C105" s="17"/>
      <c r="D105" s="29" t="s">
        <v>8</v>
      </c>
      <c r="E105" s="30">
        <v>1.82612250108302E-2</v>
      </c>
      <c r="F105" s="30">
        <v>1.2988104043153099E-2</v>
      </c>
      <c r="G105" s="30">
        <v>2.3534345978507301E-2</v>
      </c>
      <c r="H105" s="31"/>
      <c r="I105" s="43">
        <v>13.446999999999999</v>
      </c>
      <c r="J105" s="43">
        <v>9.1786152338874505</v>
      </c>
      <c r="K105" s="43">
        <v>17.715384766112599</v>
      </c>
    </row>
    <row r="106" spans="2:11" thickBot="1" x14ac:dyDescent="0.25">
      <c r="B106" s="107"/>
      <c r="C106" s="17"/>
      <c r="D106" s="29" t="s">
        <v>10</v>
      </c>
      <c r="E106" s="30">
        <v>0.97874571037075198</v>
      </c>
      <c r="F106" s="30">
        <v>0.97259126453154998</v>
      </c>
      <c r="G106" s="30">
        <v>0.98490015620995397</v>
      </c>
      <c r="H106" s="31"/>
      <c r="I106" s="43">
        <v>720.71799999999996</v>
      </c>
      <c r="J106" s="43">
        <v>637.57199772416607</v>
      </c>
      <c r="K106" s="43">
        <v>803.86400227583397</v>
      </c>
    </row>
    <row r="107" spans="2:11" thickBot="1" x14ac:dyDescent="0.25">
      <c r="B107" s="107"/>
      <c r="C107" s="17"/>
      <c r="D107" s="32" t="s">
        <v>5</v>
      </c>
      <c r="E107" s="33">
        <f>SUM(E104:E106)</f>
        <v>1.0000000000000004</v>
      </c>
      <c r="F107" s="34"/>
      <c r="G107" s="34"/>
      <c r="H107" s="34"/>
      <c r="I107" s="35">
        <f>SUM(I104:I106)</f>
        <v>736.36899999999991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2.1254289629248409E-2</v>
      </c>
      <c r="F109" s="30">
        <f>F104+F105</f>
        <v>1.402578963351447E-2</v>
      </c>
      <c r="G109" s="30">
        <f>G104+G105</f>
        <v>2.8482789624982352E-2</v>
      </c>
      <c r="H109" s="17"/>
      <c r="I109" s="43">
        <f>I104+I105</f>
        <v>15.651</v>
      </c>
      <c r="J109" s="43">
        <f>J104+J105</f>
        <v>9.9358356749880166</v>
      </c>
      <c r="K109" s="108">
        <f>K104+K105</f>
        <v>21.366164325012029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2.1254289629248409E-2</v>
      </c>
      <c r="F110" s="30">
        <f>F104+F105</f>
        <v>1.402578963351447E-2</v>
      </c>
      <c r="G110" s="30">
        <f>G104+G105</f>
        <v>2.8482789624982352E-2</v>
      </c>
      <c r="H110" s="17"/>
      <c r="I110" s="43">
        <f>I104+I105</f>
        <v>15.651</v>
      </c>
      <c r="J110" s="43">
        <f>J104+J105</f>
        <v>9.9358356749880166</v>
      </c>
      <c r="K110" s="108">
        <f>K104+K105</f>
        <v>21.366164325012029</v>
      </c>
    </row>
    <row r="111" spans="2:11" ht="19" thickBot="1" x14ac:dyDescent="0.25">
      <c r="B111" s="107"/>
      <c r="C111" s="47"/>
      <c r="D111" s="29" t="s">
        <v>15</v>
      </c>
      <c r="E111" s="30">
        <f>E106</f>
        <v>0.97874571037075198</v>
      </c>
      <c r="F111" s="30">
        <f>F106</f>
        <v>0.97259126453154998</v>
      </c>
      <c r="G111" s="30">
        <f>G106</f>
        <v>0.98490015620995397</v>
      </c>
      <c r="H111" s="17"/>
      <c r="I111" s="43">
        <f>I106</f>
        <v>720.71799999999996</v>
      </c>
      <c r="J111" s="43">
        <f>J106</f>
        <v>637.57199772416607</v>
      </c>
      <c r="K111" s="108">
        <f>K106</f>
        <v>803.86400227583397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F2E80-63EC-B646-8111-6C327915C695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27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3.5897939057279699E-2</v>
      </c>
      <c r="F9" s="30">
        <v>2.7093616494639702E-2</v>
      </c>
      <c r="G9" s="30">
        <v>4.4702261619919699E-2</v>
      </c>
      <c r="H9" s="31"/>
      <c r="I9" s="31">
        <v>14.269</v>
      </c>
      <c r="J9" s="31">
        <v>10.238370857088102</v>
      </c>
      <c r="K9" s="31">
        <v>18.2996291429119</v>
      </c>
    </row>
    <row r="10" spans="2:11" ht="17" customHeight="1" thickBot="1" x14ac:dyDescent="0.25">
      <c r="B10" s="41"/>
      <c r="C10" s="42"/>
      <c r="D10" s="29" t="s">
        <v>8</v>
      </c>
      <c r="E10" s="30">
        <v>9.1902145473574004E-2</v>
      </c>
      <c r="F10" s="30">
        <v>7.5886603211171896E-2</v>
      </c>
      <c r="G10" s="30">
        <v>0.107917687735976</v>
      </c>
      <c r="H10" s="31"/>
      <c r="I10" s="31">
        <v>36.53</v>
      </c>
      <c r="J10" s="31">
        <v>28.253988052654599</v>
      </c>
      <c r="K10" s="31">
        <v>44.806011947345404</v>
      </c>
    </row>
    <row r="11" spans="2:11" ht="17" customHeight="1" thickBot="1" x14ac:dyDescent="0.25">
      <c r="B11" s="41"/>
      <c r="C11" s="42"/>
      <c r="D11" s="29" t="s">
        <v>9</v>
      </c>
      <c r="E11" s="30">
        <v>0.41759751237773202</v>
      </c>
      <c r="F11" s="30">
        <v>0.39377126824641401</v>
      </c>
      <c r="G11" s="30">
        <v>0.44142375650905002</v>
      </c>
      <c r="H11" s="31"/>
      <c r="I11" s="31">
        <v>165.99</v>
      </c>
      <c r="J11" s="31">
        <v>143.83640649724398</v>
      </c>
      <c r="K11" s="31">
        <v>188.143593502756</v>
      </c>
    </row>
    <row r="12" spans="2:11" ht="17" customHeight="1" thickBot="1" x14ac:dyDescent="0.25">
      <c r="B12" s="41"/>
      <c r="C12" s="42"/>
      <c r="D12" s="29" t="s">
        <v>10</v>
      </c>
      <c r="E12" s="30">
        <v>0.15716700881536</v>
      </c>
      <c r="F12" s="30">
        <v>0.14358372819751</v>
      </c>
      <c r="G12" s="30">
        <v>0.17075028943321099</v>
      </c>
      <c r="H12" s="31"/>
      <c r="I12" s="31">
        <v>62.472000000000001</v>
      </c>
      <c r="J12" s="31">
        <v>55.188817631640298</v>
      </c>
      <c r="K12" s="31">
        <v>69.755182368359698</v>
      </c>
    </row>
    <row r="13" spans="2:11" ht="17" customHeight="1" thickBot="1" x14ac:dyDescent="0.25">
      <c r="B13" s="41"/>
      <c r="C13" s="42"/>
      <c r="D13" s="29" t="s">
        <v>11</v>
      </c>
      <c r="E13" s="30">
        <v>0.29518375397496299</v>
      </c>
      <c r="F13" s="30">
        <v>0.26069345523846998</v>
      </c>
      <c r="G13" s="30">
        <v>0.329674052711456</v>
      </c>
      <c r="H13" s="31"/>
      <c r="I13" s="31">
        <v>117.33199999999999</v>
      </c>
      <c r="J13" s="31">
        <v>103.59287358356301</v>
      </c>
      <c r="K13" s="31">
        <v>131.07112641643698</v>
      </c>
    </row>
    <row r="14" spans="2:11" ht="17" customHeight="1" thickBot="1" x14ac:dyDescent="0.25">
      <c r="B14" s="41"/>
      <c r="C14" s="42"/>
      <c r="D14" s="29" t="s">
        <v>12</v>
      </c>
      <c r="E14" s="30">
        <v>2.2516403010908498E-3</v>
      </c>
      <c r="F14" s="30">
        <v>9.9568939017863909E-4</v>
      </c>
      <c r="G14" s="30">
        <v>3.5075912120030601E-3</v>
      </c>
      <c r="H14" s="31"/>
      <c r="I14" s="31">
        <v>0.89500000000000002</v>
      </c>
      <c r="J14" s="31">
        <v>0.39147832739225497</v>
      </c>
      <c r="K14" s="31">
        <v>1.3985216726077498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0.99999999999999944</v>
      </c>
      <c r="F15" s="34"/>
      <c r="G15" s="34"/>
      <c r="H15" s="34"/>
      <c r="I15" s="35">
        <f>SUM(I9:I14)</f>
        <v>397.488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0.1278000845308537</v>
      </c>
      <c r="F17" s="30">
        <f t="shared" ref="F17:G17" si="0">F9+F10</f>
        <v>0.1029802197058116</v>
      </c>
      <c r="G17" s="30">
        <f t="shared" si="0"/>
        <v>0.15261994935589571</v>
      </c>
      <c r="H17" s="30"/>
      <c r="I17" s="38">
        <f>I9+I10</f>
        <v>50.798999999999999</v>
      </c>
      <c r="J17" s="38">
        <f t="shared" ref="J17:K17" si="1">J9+J10</f>
        <v>38.492358909742698</v>
      </c>
      <c r="K17" s="38">
        <f t="shared" si="1"/>
        <v>63.105641090257308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0.54539759690858569</v>
      </c>
      <c r="F18" s="30">
        <f t="shared" ref="F18:G18" si="2">F9+F10+F11</f>
        <v>0.49675148795222562</v>
      </c>
      <c r="G18" s="30">
        <f t="shared" si="2"/>
        <v>0.5940437058649457</v>
      </c>
      <c r="H18" s="30"/>
      <c r="I18" s="38">
        <f>I9+I10+I11</f>
        <v>216.78900000000002</v>
      </c>
      <c r="J18" s="38">
        <f t="shared" ref="J18:K18" si="3">J9+J10+J11</f>
        <v>182.32876540698669</v>
      </c>
      <c r="K18" s="38">
        <f t="shared" si="3"/>
        <v>251.24923459301331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0.45460240309141386</v>
      </c>
      <c r="F19" s="30">
        <f t="shared" ref="F19:G19" si="4">F12+F13+F14</f>
        <v>0.40527287282615859</v>
      </c>
      <c r="G19" s="30">
        <f t="shared" si="4"/>
        <v>0.50393193335667008</v>
      </c>
      <c r="H19" s="30"/>
      <c r="I19" s="38">
        <f>I12+I13+I14</f>
        <v>180.69900000000001</v>
      </c>
      <c r="J19" s="38">
        <f t="shared" ref="J19:K19" si="5">J12+J13+J14</f>
        <v>159.17316954259556</v>
      </c>
      <c r="K19" s="38">
        <f t="shared" si="5"/>
        <v>202.22483045740444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0.132059332608783</v>
      </c>
      <c r="F22" s="30">
        <v>0.104427566667762</v>
      </c>
      <c r="G22" s="30">
        <v>0.15969109854980401</v>
      </c>
      <c r="H22" s="31"/>
      <c r="I22" s="43">
        <v>52.491999999999997</v>
      </c>
      <c r="J22" s="43">
        <v>39.2818763951243</v>
      </c>
      <c r="K22" s="43">
        <v>65.702123604875695</v>
      </c>
    </row>
    <row r="23" spans="2:15" ht="17" customHeight="1" thickBot="1" x14ac:dyDescent="0.25">
      <c r="B23" s="78"/>
      <c r="D23" s="29" t="s">
        <v>8</v>
      </c>
      <c r="E23" s="30">
        <v>9.2438010707241502E-2</v>
      </c>
      <c r="F23" s="30">
        <v>6.9906490303847699E-2</v>
      </c>
      <c r="G23" s="30">
        <v>0.114969531110635</v>
      </c>
      <c r="H23" s="31"/>
      <c r="I23" s="43">
        <v>36.743000000000002</v>
      </c>
      <c r="J23" s="43">
        <v>25.889184917955802</v>
      </c>
      <c r="K23" s="43">
        <v>47.596815082044202</v>
      </c>
    </row>
    <row r="24" spans="2:15" ht="17" customHeight="1" thickBot="1" x14ac:dyDescent="0.25">
      <c r="B24" s="78"/>
      <c r="D24" s="29" t="s">
        <v>9</v>
      </c>
      <c r="E24" s="30">
        <v>0.214089481946625</v>
      </c>
      <c r="F24" s="30">
        <v>0.18969962826974099</v>
      </c>
      <c r="G24" s="30">
        <v>0.23847933562350901</v>
      </c>
      <c r="H24" s="31"/>
      <c r="I24" s="43">
        <v>85.097999999999999</v>
      </c>
      <c r="J24" s="43">
        <v>71.468825204347098</v>
      </c>
      <c r="K24" s="43">
        <v>98.7271747956529</v>
      </c>
    </row>
    <row r="25" spans="2:15" ht="17" customHeight="1" thickBot="1" x14ac:dyDescent="0.25">
      <c r="B25" s="78"/>
      <c r="D25" s="29" t="s">
        <v>10</v>
      </c>
      <c r="E25" s="30">
        <v>0.15672674395201899</v>
      </c>
      <c r="F25" s="30">
        <v>0.13752603369001801</v>
      </c>
      <c r="G25" s="30">
        <v>0.17592745421402001</v>
      </c>
      <c r="H25" s="31"/>
      <c r="I25" s="43">
        <v>62.296999999999997</v>
      </c>
      <c r="J25" s="43">
        <v>52.1868307724625</v>
      </c>
      <c r="K25" s="43">
        <v>72.407169227537494</v>
      </c>
    </row>
    <row r="26" spans="2:15" ht="17" customHeight="1" thickBot="1" x14ac:dyDescent="0.25">
      <c r="B26" s="78"/>
      <c r="D26" s="29" t="s">
        <v>11</v>
      </c>
      <c r="E26" s="30">
        <v>0.29019743992271502</v>
      </c>
      <c r="F26" s="30">
        <v>0.26135480477288298</v>
      </c>
      <c r="G26" s="30">
        <v>0.319040075072547</v>
      </c>
      <c r="H26" s="31"/>
      <c r="I26" s="43">
        <v>115.35</v>
      </c>
      <c r="J26" s="43">
        <v>103.440598129254</v>
      </c>
      <c r="K26" s="43">
        <v>127.259401870746</v>
      </c>
    </row>
    <row r="27" spans="2:15" ht="17" customHeight="1" thickBot="1" x14ac:dyDescent="0.25">
      <c r="B27" s="78"/>
      <c r="D27" s="29" t="s">
        <v>12</v>
      </c>
      <c r="E27" s="30">
        <v>0.114488990862617</v>
      </c>
      <c r="F27" s="30">
        <v>9.4665174489335396E-2</v>
      </c>
      <c r="G27" s="30">
        <v>0.134312807235899</v>
      </c>
      <c r="H27" s="31"/>
      <c r="I27" s="43">
        <v>45.508000000000003</v>
      </c>
      <c r="J27" s="43">
        <v>37.824209033880102</v>
      </c>
      <c r="K27" s="43">
        <v>53.191790966119903</v>
      </c>
    </row>
    <row r="28" spans="2:15" ht="17" customHeight="1" thickBot="1" x14ac:dyDescent="0.25">
      <c r="B28" s="78"/>
      <c r="D28" s="32" t="s">
        <v>5</v>
      </c>
      <c r="E28" s="33">
        <f>SUM(E22:E27)</f>
        <v>1.0000000000000004</v>
      </c>
      <c r="F28" s="34"/>
      <c r="G28" s="34"/>
      <c r="H28" s="34"/>
      <c r="I28" s="35">
        <f>SUM(I22:I27)</f>
        <v>397.488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0.2244973433160245</v>
      </c>
      <c r="F30" s="30">
        <f t="shared" ref="F30:G30" si="6">F22+F23</f>
        <v>0.1743340569716097</v>
      </c>
      <c r="G30" s="30">
        <f t="shared" si="6"/>
        <v>0.27466062966043903</v>
      </c>
      <c r="H30" s="30"/>
      <c r="I30" s="38">
        <f>I22+I23</f>
        <v>89.234999999999999</v>
      </c>
      <c r="J30" s="38">
        <f t="shared" ref="J30:K30" si="7">J22+J23</f>
        <v>65.171061313080102</v>
      </c>
      <c r="K30" s="38">
        <f t="shared" si="7"/>
        <v>113.2989386869199</v>
      </c>
    </row>
    <row r="31" spans="2:15" ht="17" customHeight="1" thickBot="1" x14ac:dyDescent="0.25">
      <c r="B31" s="78"/>
      <c r="D31" s="29" t="s">
        <v>14</v>
      </c>
      <c r="E31" s="30">
        <f>E22+E23+E24</f>
        <v>0.43858682526264947</v>
      </c>
      <c r="F31" s="30">
        <f t="shared" ref="F31:G31" si="8">F22+F23+F24</f>
        <v>0.36403368524135071</v>
      </c>
      <c r="G31" s="30">
        <f t="shared" si="8"/>
        <v>0.51313996528394801</v>
      </c>
      <c r="H31" s="30"/>
      <c r="I31" s="38">
        <f>I22+I23+I24</f>
        <v>174.333</v>
      </c>
      <c r="J31" s="38">
        <f t="shared" ref="J31:K31" si="9">J22+J23+J24</f>
        <v>136.63988651742721</v>
      </c>
      <c r="K31" s="38">
        <f t="shared" si="9"/>
        <v>212.02611348257278</v>
      </c>
    </row>
    <row r="32" spans="2:15" ht="17" customHeight="1" thickBot="1" x14ac:dyDescent="0.25">
      <c r="B32" s="78"/>
      <c r="D32" s="29" t="s">
        <v>15</v>
      </c>
      <c r="E32" s="30">
        <f>E25+E26+E27</f>
        <v>0.56141317473735097</v>
      </c>
      <c r="F32" s="30">
        <f t="shared" ref="F32:G32" si="10">F25+F26+F27</f>
        <v>0.49354601295223643</v>
      </c>
      <c r="G32" s="30">
        <f t="shared" si="10"/>
        <v>0.62928033652246596</v>
      </c>
      <c r="H32" s="30"/>
      <c r="I32" s="38">
        <f>I25+I26+I27</f>
        <v>223.155</v>
      </c>
      <c r="J32" s="38">
        <f t="shared" ref="J32:K32" si="11">J25+J26+J27</f>
        <v>193.45163793559658</v>
      </c>
      <c r="K32" s="38">
        <f t="shared" si="11"/>
        <v>252.85836206440339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3.8655255001408803E-2</v>
      </c>
      <c r="F35" s="30">
        <v>2.7665649703869099E-2</v>
      </c>
      <c r="G35" s="30">
        <v>4.9644860298948601E-2</v>
      </c>
      <c r="H35" s="31"/>
      <c r="I35" s="43">
        <v>15.365</v>
      </c>
      <c r="J35" s="43">
        <v>10.780241276862901</v>
      </c>
      <c r="K35" s="43">
        <v>19.949758723137101</v>
      </c>
    </row>
    <row r="36" spans="2:11" thickBot="1" x14ac:dyDescent="0.25">
      <c r="B36" s="11"/>
      <c r="C36" s="17"/>
      <c r="D36" s="29" t="s">
        <v>8</v>
      </c>
      <c r="E36" s="30">
        <v>4.52919333413839E-2</v>
      </c>
      <c r="F36" s="30">
        <v>3.1683372971194203E-2</v>
      </c>
      <c r="G36" s="30">
        <v>5.8900493711573597E-2</v>
      </c>
      <c r="H36" s="31"/>
      <c r="I36" s="43">
        <v>18.003</v>
      </c>
      <c r="J36" s="43">
        <v>12.135545800436301</v>
      </c>
      <c r="K36" s="43">
        <v>23.870454199563699</v>
      </c>
    </row>
    <row r="37" spans="2:11" thickBot="1" x14ac:dyDescent="0.25">
      <c r="B37" s="11"/>
      <c r="C37" s="17"/>
      <c r="D37" s="29" t="s">
        <v>9</v>
      </c>
      <c r="E37" s="30">
        <v>8.6062975486052407E-2</v>
      </c>
      <c r="F37" s="30">
        <v>6.7651553788290797E-2</v>
      </c>
      <c r="G37" s="30">
        <v>0.104474397183814</v>
      </c>
      <c r="H37" s="31"/>
      <c r="I37" s="43">
        <v>34.209000000000003</v>
      </c>
      <c r="J37" s="43">
        <v>25.672489349425902</v>
      </c>
      <c r="K37" s="43">
        <v>42.745510650574097</v>
      </c>
    </row>
    <row r="38" spans="2:11" thickBot="1" x14ac:dyDescent="0.25">
      <c r="B38" s="11"/>
      <c r="C38" s="17"/>
      <c r="D38" s="29" t="s">
        <v>10</v>
      </c>
      <c r="E38" s="30">
        <v>0.82998983617115496</v>
      </c>
      <c r="F38" s="30">
        <v>0.79787367686114996</v>
      </c>
      <c r="G38" s="30">
        <v>0.86210599548115896</v>
      </c>
      <c r="H38" s="31"/>
      <c r="I38" s="43">
        <v>329.911</v>
      </c>
      <c r="J38" s="43">
        <v>296.46742124956603</v>
      </c>
      <c r="K38" s="43">
        <v>363.35457875043397</v>
      </c>
    </row>
    <row r="39" spans="2:11" thickBot="1" x14ac:dyDescent="0.25">
      <c r="B39" s="11"/>
      <c r="C39" s="17"/>
      <c r="D39" s="32" t="s">
        <v>5</v>
      </c>
      <c r="E39" s="33">
        <f>SUM(E35:E38)</f>
        <v>1</v>
      </c>
      <c r="F39" s="34"/>
      <c r="G39" s="34"/>
      <c r="H39" s="34"/>
      <c r="I39" s="35">
        <f>SUM(I35:I38)</f>
        <v>397.488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8.3947188342792703E-2</v>
      </c>
      <c r="F41" s="30">
        <f t="shared" ref="F41:G41" si="12">F35+F36</f>
        <v>5.9349022675063298E-2</v>
      </c>
      <c r="G41" s="30">
        <f t="shared" si="12"/>
        <v>0.1085453540105222</v>
      </c>
      <c r="H41" s="17"/>
      <c r="I41" s="43">
        <f t="shared" ref="I41:K41" si="13">I35+I36</f>
        <v>33.368000000000002</v>
      </c>
      <c r="J41" s="43">
        <f t="shared" si="13"/>
        <v>22.9157870772992</v>
      </c>
      <c r="K41" s="43">
        <f t="shared" si="13"/>
        <v>43.820212922700804</v>
      </c>
    </row>
    <row r="42" spans="2:11" ht="19" thickBot="1" x14ac:dyDescent="0.25">
      <c r="B42" s="11"/>
      <c r="C42" s="47"/>
      <c r="D42" s="29" t="s">
        <v>14</v>
      </c>
      <c r="E42" s="30">
        <f>E35+E36+E37</f>
        <v>0.1700101638288451</v>
      </c>
      <c r="F42" s="30">
        <f t="shared" ref="F42:G42" si="14">F35+F36+F37</f>
        <v>0.12700057646335411</v>
      </c>
      <c r="G42" s="30">
        <f t="shared" si="14"/>
        <v>0.21301975119433619</v>
      </c>
      <c r="H42" s="17"/>
      <c r="I42" s="43">
        <f t="shared" ref="I42:K42" si="15">I35+I36+I37</f>
        <v>67.576999999999998</v>
      </c>
      <c r="J42" s="43">
        <f t="shared" si="15"/>
        <v>48.588276426725102</v>
      </c>
      <c r="K42" s="43">
        <f t="shared" si="15"/>
        <v>86.565723573274909</v>
      </c>
    </row>
    <row r="43" spans="2:11" ht="19" thickBot="1" x14ac:dyDescent="0.25">
      <c r="B43" s="11"/>
      <c r="C43" s="47"/>
      <c r="D43" s="29" t="s">
        <v>15</v>
      </c>
      <c r="E43" s="30">
        <f>E38</f>
        <v>0.82998983617115496</v>
      </c>
      <c r="F43" s="30">
        <f t="shared" ref="F43:G43" si="16">F38</f>
        <v>0.79787367686114996</v>
      </c>
      <c r="G43" s="30">
        <f t="shared" si="16"/>
        <v>0.86210599548115896</v>
      </c>
      <c r="H43" s="17"/>
      <c r="I43" s="43">
        <f t="shared" ref="I43:K43" si="17">I38</f>
        <v>329.911</v>
      </c>
      <c r="J43" s="43">
        <f t="shared" si="17"/>
        <v>296.46742124956603</v>
      </c>
      <c r="K43" s="43">
        <f t="shared" si="17"/>
        <v>363.35457875043397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8.6951052610393306E-2</v>
      </c>
      <c r="F46" s="30">
        <v>7.8542476762391497E-2</v>
      </c>
      <c r="G46" s="30">
        <v>9.5359628458395004E-2</v>
      </c>
      <c r="H46" s="31"/>
      <c r="I46" s="43">
        <v>34.561999999999998</v>
      </c>
      <c r="J46" s="43">
        <v>29.231599093310898</v>
      </c>
      <c r="K46" s="43">
        <v>39.892400906689105</v>
      </c>
    </row>
    <row r="47" spans="2:11" thickBot="1" x14ac:dyDescent="0.25">
      <c r="B47" s="11"/>
      <c r="C47" s="17"/>
      <c r="D47" s="29" t="s">
        <v>8</v>
      </c>
      <c r="E47" s="30">
        <v>1.90345368916797E-2</v>
      </c>
      <c r="F47" s="30">
        <v>1.5097422563571E-2</v>
      </c>
      <c r="G47" s="30">
        <v>2.2971651219788499E-2</v>
      </c>
      <c r="H47" s="31"/>
      <c r="I47" s="43">
        <v>7.5659999999999998</v>
      </c>
      <c r="J47" s="43">
        <v>5.7803620943166294</v>
      </c>
      <c r="K47" s="43">
        <v>9.3516379056833703</v>
      </c>
    </row>
    <row r="48" spans="2:11" thickBot="1" x14ac:dyDescent="0.25">
      <c r="B48" s="11"/>
      <c r="C48" s="17"/>
      <c r="D48" s="29" t="s">
        <v>9</v>
      </c>
      <c r="E48" s="30">
        <v>0.160346979028298</v>
      </c>
      <c r="F48" s="30">
        <v>0.144384143662006</v>
      </c>
      <c r="G48" s="30">
        <v>0.17630981439458901</v>
      </c>
      <c r="H48" s="31"/>
      <c r="I48" s="43">
        <v>63.735999999999997</v>
      </c>
      <c r="J48" s="43">
        <v>53.323822416064097</v>
      </c>
      <c r="K48" s="43">
        <v>74.148177583935905</v>
      </c>
    </row>
    <row r="49" spans="2:11" thickBot="1" x14ac:dyDescent="0.25">
      <c r="B49" s="11"/>
      <c r="C49" s="17"/>
      <c r="D49" s="29" t="s">
        <v>10</v>
      </c>
      <c r="E49" s="30">
        <v>0.270616974600491</v>
      </c>
      <c r="F49" s="30">
        <v>0.25665022022900602</v>
      </c>
      <c r="G49" s="30">
        <v>0.28458372897197598</v>
      </c>
      <c r="H49" s="31"/>
      <c r="I49" s="43">
        <v>107.56699999999999</v>
      </c>
      <c r="J49" s="43">
        <v>95.022840093985096</v>
      </c>
      <c r="K49" s="43">
        <v>120.111159906015</v>
      </c>
    </row>
    <row r="50" spans="2:11" thickBot="1" x14ac:dyDescent="0.25">
      <c r="B50" s="11"/>
      <c r="C50" s="17"/>
      <c r="D50" s="29" t="s">
        <v>11</v>
      </c>
      <c r="E50" s="30">
        <v>0.424817856136537</v>
      </c>
      <c r="F50" s="30">
        <v>0.399600778988428</v>
      </c>
      <c r="G50" s="30">
        <v>0.450034933284647</v>
      </c>
      <c r="H50" s="31"/>
      <c r="I50" s="43">
        <v>168.86</v>
      </c>
      <c r="J50" s="43">
        <v>153.112016213495</v>
      </c>
      <c r="K50" s="43">
        <v>184.607983786505</v>
      </c>
    </row>
    <row r="51" spans="2:11" thickBot="1" x14ac:dyDescent="0.25">
      <c r="B51" s="11"/>
      <c r="C51" s="17"/>
      <c r="D51" s="29" t="s">
        <v>12</v>
      </c>
      <c r="E51" s="30">
        <v>3.8232600732600701E-2</v>
      </c>
      <c r="F51" s="30">
        <v>3.2937876897922901E-2</v>
      </c>
      <c r="G51" s="30">
        <v>4.3527324567278501E-2</v>
      </c>
      <c r="H51" s="31"/>
      <c r="I51" s="43">
        <v>15.196999999999999</v>
      </c>
      <c r="J51" s="43">
        <v>12.5842148115784</v>
      </c>
      <c r="K51" s="43">
        <v>17.8097851884216</v>
      </c>
    </row>
    <row r="52" spans="2:11" ht="19" thickBot="1" x14ac:dyDescent="0.25">
      <c r="B52" s="11"/>
      <c r="C52" s="40"/>
      <c r="D52" s="32" t="s">
        <v>5</v>
      </c>
      <c r="E52" s="33">
        <f>SUM(E46:E51)</f>
        <v>0.99999999999999967</v>
      </c>
      <c r="F52" s="34"/>
      <c r="G52" s="34"/>
      <c r="H52" s="34"/>
      <c r="I52" s="35">
        <f>SUM(I46:I51)</f>
        <v>397.488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0.10598558950207301</v>
      </c>
      <c r="F54" s="30">
        <f t="shared" ref="F54:G54" si="18">F46+F47</f>
        <v>9.3639899325962492E-2</v>
      </c>
      <c r="G54" s="30">
        <f t="shared" si="18"/>
        <v>0.11833127967818351</v>
      </c>
      <c r="H54" s="30"/>
      <c r="I54" s="38">
        <f>I46+I47</f>
        <v>42.128</v>
      </c>
      <c r="J54" s="38">
        <f t="shared" ref="J54:K54" si="19">J46+J47</f>
        <v>35.011961187627527</v>
      </c>
      <c r="K54" s="38">
        <f t="shared" si="19"/>
        <v>49.244038812372473</v>
      </c>
    </row>
    <row r="55" spans="2:11" ht="19" thickBot="1" x14ac:dyDescent="0.25">
      <c r="B55" s="11"/>
      <c r="C55" s="47"/>
      <c r="D55" s="29" t="s">
        <v>14</v>
      </c>
      <c r="E55" s="30">
        <f>E46+E47+E48</f>
        <v>0.26633256853037102</v>
      </c>
      <c r="F55" s="30">
        <f t="shared" ref="F55:G55" si="20">F46+F47+F48</f>
        <v>0.23802404298796848</v>
      </c>
      <c r="G55" s="30">
        <f t="shared" si="20"/>
        <v>0.2946410940727725</v>
      </c>
      <c r="H55" s="30"/>
      <c r="I55" s="38">
        <f>I46+I47+I48</f>
        <v>105.864</v>
      </c>
      <c r="J55" s="38">
        <f t="shared" ref="J55:K55" si="21">J46+J47+J48</f>
        <v>88.335783603691624</v>
      </c>
      <c r="K55" s="38">
        <f t="shared" si="21"/>
        <v>123.39221639630838</v>
      </c>
    </row>
    <row r="56" spans="2:11" ht="19" thickBot="1" x14ac:dyDescent="0.25">
      <c r="B56" s="11"/>
      <c r="C56" s="47"/>
      <c r="D56" s="29" t="s">
        <v>15</v>
      </c>
      <c r="E56" s="30">
        <f>E49+E50+E51</f>
        <v>0.73366743146962865</v>
      </c>
      <c r="F56" s="30">
        <f t="shared" ref="F56:G56" si="22">F49+F50+F51</f>
        <v>0.68918887611535695</v>
      </c>
      <c r="G56" s="30">
        <f t="shared" si="22"/>
        <v>0.77814598682390146</v>
      </c>
      <c r="H56" s="30"/>
      <c r="I56" s="38">
        <f>I49+I50+I51</f>
        <v>291.62400000000002</v>
      </c>
      <c r="J56" s="38">
        <f t="shared" ref="J56:K56" si="23">J49+J50+J51</f>
        <v>260.71907111905853</v>
      </c>
      <c r="K56" s="38">
        <f t="shared" si="23"/>
        <v>322.52892888094158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0.352687376725838</v>
      </c>
      <c r="F60" s="30">
        <v>0.32696732362763697</v>
      </c>
      <c r="G60" s="30">
        <v>0.37840742982404002</v>
      </c>
      <c r="H60" s="31"/>
      <c r="I60" s="31">
        <v>140.18899999999999</v>
      </c>
      <c r="J60" s="31">
        <v>122.06362091581299</v>
      </c>
      <c r="K60" s="31">
        <v>158.31437908418701</v>
      </c>
    </row>
    <row r="61" spans="2:11" thickBot="1" x14ac:dyDescent="0.25">
      <c r="B61" s="11"/>
      <c r="C61" s="17"/>
      <c r="D61" s="29" t="s">
        <v>8</v>
      </c>
      <c r="E61" s="30">
        <v>8.83297105824578E-3</v>
      </c>
      <c r="F61" s="30">
        <v>6.0018346286229004E-3</v>
      </c>
      <c r="G61" s="30">
        <v>1.16641074878687E-2</v>
      </c>
      <c r="H61" s="31"/>
      <c r="I61" s="31">
        <v>3.5110000000000001</v>
      </c>
      <c r="J61" s="31">
        <v>2.3180988093802499</v>
      </c>
      <c r="K61" s="31">
        <v>4.7039011906197503</v>
      </c>
    </row>
    <row r="62" spans="2:11" thickBot="1" x14ac:dyDescent="0.25">
      <c r="B62" s="11"/>
      <c r="C62" s="17"/>
      <c r="D62" s="29" t="s">
        <v>10</v>
      </c>
      <c r="E62" s="30">
        <v>0.63847965221591596</v>
      </c>
      <c r="F62" s="30">
        <v>0.61205565072948698</v>
      </c>
      <c r="G62" s="30">
        <v>0.66490365370234505</v>
      </c>
      <c r="H62" s="31"/>
      <c r="I62" s="31">
        <v>253.78800000000001</v>
      </c>
      <c r="J62" s="31">
        <v>227.75515165809301</v>
      </c>
      <c r="K62" s="31">
        <v>279.82084834190704</v>
      </c>
    </row>
    <row r="63" spans="2:11" thickBot="1" x14ac:dyDescent="0.25">
      <c r="B63" s="11"/>
      <c r="C63" s="17"/>
      <c r="D63" s="32" t="s">
        <v>5</v>
      </c>
      <c r="E63" s="33">
        <f>SUM(E60:E62)</f>
        <v>0.99999999999999978</v>
      </c>
      <c r="F63" s="34"/>
      <c r="G63" s="34"/>
      <c r="H63" s="34"/>
      <c r="I63" s="35">
        <f>SUM(I60:I62)</f>
        <v>397.488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0.36152034778408376</v>
      </c>
      <c r="F66" s="30">
        <f t="shared" ref="F66:G66" si="24">F60+F61</f>
        <v>0.33296915825625989</v>
      </c>
      <c r="G66" s="30">
        <f t="shared" si="24"/>
        <v>0.39007153731190874</v>
      </c>
      <c r="H66" s="17"/>
      <c r="I66" s="43">
        <f t="shared" ref="I66:K66" si="25">I60+I61</f>
        <v>143.69999999999999</v>
      </c>
      <c r="J66" s="43">
        <f t="shared" si="25"/>
        <v>124.38171972519324</v>
      </c>
      <c r="K66" s="43">
        <f t="shared" si="25"/>
        <v>163.01828027480676</v>
      </c>
    </row>
    <row r="67" spans="2:11" thickBot="1" x14ac:dyDescent="0.25">
      <c r="B67" s="11"/>
      <c r="C67"/>
      <c r="D67" s="29" t="s">
        <v>14</v>
      </c>
      <c r="E67" s="30">
        <f>E60+E61</f>
        <v>0.36152034778408376</v>
      </c>
      <c r="F67" s="30">
        <f t="shared" ref="F67:G67" si="26">F60+F61</f>
        <v>0.33296915825625989</v>
      </c>
      <c r="G67" s="30">
        <f t="shared" si="26"/>
        <v>0.39007153731190874</v>
      </c>
      <c r="H67" s="17"/>
      <c r="I67" s="43">
        <f t="shared" ref="I67:K67" si="27">I60+I61</f>
        <v>143.69999999999999</v>
      </c>
      <c r="J67" s="43">
        <f t="shared" si="27"/>
        <v>124.38171972519324</v>
      </c>
      <c r="K67" s="43">
        <f t="shared" si="27"/>
        <v>163.01828027480676</v>
      </c>
    </row>
    <row r="68" spans="2:11" ht="19" thickBot="1" x14ac:dyDescent="0.25">
      <c r="B68" s="11"/>
      <c r="C68" s="47"/>
      <c r="D68" s="29" t="s">
        <v>15</v>
      </c>
      <c r="E68" s="30">
        <f>E62</f>
        <v>0.63847965221591596</v>
      </c>
      <c r="F68" s="30">
        <f t="shared" ref="F68:G68" si="28">F62</f>
        <v>0.61205565072948698</v>
      </c>
      <c r="G68" s="30">
        <f t="shared" si="28"/>
        <v>0.66490365370234505</v>
      </c>
      <c r="H68" s="17"/>
      <c r="I68" s="43">
        <f t="shared" ref="I68:K68" si="29">I62</f>
        <v>253.78800000000001</v>
      </c>
      <c r="J68" s="43">
        <f t="shared" si="29"/>
        <v>227.75515165809301</v>
      </c>
      <c r="K68" s="43">
        <f t="shared" si="29"/>
        <v>279.82084834190704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0.17618141931328701</v>
      </c>
      <c r="F71" s="30">
        <v>0.15827605750455001</v>
      </c>
      <c r="G71" s="30">
        <v>0.19408678112202499</v>
      </c>
      <c r="H71" s="31"/>
      <c r="I71" s="31">
        <v>70.03</v>
      </c>
      <c r="J71" s="31">
        <v>60.048916405881002</v>
      </c>
      <c r="K71" s="31">
        <v>80.011083594119</v>
      </c>
    </row>
    <row r="72" spans="2:11" thickBot="1" x14ac:dyDescent="0.25">
      <c r="B72" s="11"/>
      <c r="C72" s="17"/>
      <c r="D72" s="29" t="s">
        <v>8</v>
      </c>
      <c r="E72" s="30">
        <v>0.15316185645856001</v>
      </c>
      <c r="F72" s="30">
        <v>0.13385610551979399</v>
      </c>
      <c r="G72" s="30">
        <v>0.172467607397326</v>
      </c>
      <c r="H72" s="31"/>
      <c r="I72" s="31">
        <v>60.88</v>
      </c>
      <c r="J72" s="31">
        <v>49.999629546028494</v>
      </c>
      <c r="K72" s="31">
        <v>71.76037045397149</v>
      </c>
    </row>
    <row r="73" spans="2:11" thickBot="1" x14ac:dyDescent="0.25">
      <c r="B73" s="11"/>
      <c r="C73" s="17"/>
      <c r="D73" s="29" t="s">
        <v>10</v>
      </c>
      <c r="E73" s="30">
        <v>0.58245531940586903</v>
      </c>
      <c r="F73" s="30">
        <v>0.55552859699036305</v>
      </c>
      <c r="G73" s="30">
        <v>0.60938204182137401</v>
      </c>
      <c r="H73" s="31"/>
      <c r="I73" s="31">
        <v>231.51900000000001</v>
      </c>
      <c r="J73" s="31">
        <v>206.13618727980199</v>
      </c>
      <c r="K73" s="31">
        <v>256.901812720198</v>
      </c>
    </row>
    <row r="74" spans="2:11" thickBot="1" x14ac:dyDescent="0.25">
      <c r="B74" s="11"/>
      <c r="C74" s="17"/>
      <c r="D74" s="29" t="s">
        <v>11</v>
      </c>
      <c r="E74" s="30">
        <v>8.8201404822283905E-2</v>
      </c>
      <c r="F74" s="30">
        <v>7.0485659528032096E-2</v>
      </c>
      <c r="G74" s="30">
        <v>0.105917150116536</v>
      </c>
      <c r="H74" s="31"/>
      <c r="I74" s="31">
        <v>35.058999999999997</v>
      </c>
      <c r="J74" s="31">
        <v>28.285025158120501</v>
      </c>
      <c r="K74" s="31">
        <v>41.832974841879498</v>
      </c>
    </row>
    <row r="75" spans="2:11" thickBot="1" x14ac:dyDescent="0.25">
      <c r="B75" s="11"/>
      <c r="C75" s="17"/>
      <c r="D75" s="32" t="s">
        <v>5</v>
      </c>
      <c r="E75" s="33">
        <f>SUM(E71:E74)</f>
        <v>1</v>
      </c>
      <c r="F75" s="34"/>
      <c r="G75" s="34"/>
      <c r="H75" s="34"/>
      <c r="I75" s="35">
        <f>SUM(I71:I74)</f>
        <v>397.48799999999994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0.32934327577184702</v>
      </c>
      <c r="F77" s="30">
        <f>F71+F72</f>
        <v>0.29213216302434397</v>
      </c>
      <c r="G77" s="30">
        <f>G71+G72</f>
        <v>0.36655438851935096</v>
      </c>
      <c r="H77" s="30"/>
      <c r="I77" s="31">
        <f>I71+I72</f>
        <v>130.91</v>
      </c>
      <c r="J77" s="31">
        <f>J71+J72</f>
        <v>110.04854595190949</v>
      </c>
      <c r="K77" s="31">
        <f>K71+K72</f>
        <v>151.7714540480905</v>
      </c>
    </row>
    <row r="78" spans="2:11" ht="19" thickBot="1" x14ac:dyDescent="0.25">
      <c r="B78" s="11"/>
      <c r="C78" s="47"/>
      <c r="D78" s="29" t="s">
        <v>14</v>
      </c>
      <c r="E78" s="30">
        <f>E71+E72</f>
        <v>0.32934327577184702</v>
      </c>
      <c r="F78" s="30">
        <f>F71+F72</f>
        <v>0.29213216302434397</v>
      </c>
      <c r="G78" s="30">
        <f>G71+G72</f>
        <v>0.36655438851935096</v>
      </c>
      <c r="H78" s="30"/>
      <c r="I78" s="31">
        <f>I71+I72</f>
        <v>130.91</v>
      </c>
      <c r="J78" s="31">
        <f>J71+J72</f>
        <v>110.04854595190949</v>
      </c>
      <c r="K78" s="31">
        <f>K71+K72</f>
        <v>151.7714540480905</v>
      </c>
    </row>
    <row r="79" spans="2:11" ht="19" thickBot="1" x14ac:dyDescent="0.25">
      <c r="B79" s="11"/>
      <c r="C79" s="47"/>
      <c r="D79" s="29" t="s">
        <v>15</v>
      </c>
      <c r="E79" s="30">
        <f>E73+E74</f>
        <v>0.67065672422815292</v>
      </c>
      <c r="F79" s="30">
        <f>F73+F74</f>
        <v>0.62601425651839515</v>
      </c>
      <c r="G79" s="30">
        <f>G73+G74</f>
        <v>0.71529919193791003</v>
      </c>
      <c r="H79" s="30"/>
      <c r="I79" s="31">
        <f>I73+I74</f>
        <v>266.57799999999997</v>
      </c>
      <c r="J79" s="31">
        <f>J73+J74</f>
        <v>234.42121243792249</v>
      </c>
      <c r="K79" s="31">
        <f>K73+K74</f>
        <v>298.73478756207749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1.9155295254196399E-2</v>
      </c>
      <c r="F82" s="30">
        <v>1.2483374175075701E-2</v>
      </c>
      <c r="G82" s="30">
        <v>2.5827216333316999E-2</v>
      </c>
      <c r="H82" s="31"/>
      <c r="I82" s="43">
        <v>7.6139999999999999</v>
      </c>
      <c r="J82" s="43">
        <v>4.8193617283502501</v>
      </c>
      <c r="K82" s="43">
        <v>10.4086382716497</v>
      </c>
    </row>
    <row r="83" spans="2:11" thickBot="1" x14ac:dyDescent="0.25">
      <c r="B83" s="107"/>
      <c r="C83" s="30"/>
      <c r="D83" s="29" t="s">
        <v>8</v>
      </c>
      <c r="E83" s="30">
        <v>2.3955440164231401E-2</v>
      </c>
      <c r="F83" s="30">
        <v>1.56486450424199E-2</v>
      </c>
      <c r="G83" s="30">
        <v>3.2262235286042898E-2</v>
      </c>
      <c r="H83" s="31"/>
      <c r="I83" s="43">
        <v>9.5220000000000002</v>
      </c>
      <c r="J83" s="43">
        <v>6.0508091426666297</v>
      </c>
      <c r="K83" s="43">
        <v>12.993190857333401</v>
      </c>
    </row>
    <row r="84" spans="2:11" thickBot="1" x14ac:dyDescent="0.25">
      <c r="B84" s="107"/>
      <c r="C84" s="30"/>
      <c r="D84" s="29" t="s">
        <v>9</v>
      </c>
      <c r="E84" s="30">
        <v>0.15817332850299901</v>
      </c>
      <c r="F84" s="30">
        <v>0.138862107735685</v>
      </c>
      <c r="G84" s="30">
        <v>0.17748454927031301</v>
      </c>
      <c r="H84" s="31"/>
      <c r="I84" s="43">
        <v>62.872</v>
      </c>
      <c r="J84" s="43">
        <v>51.815261217443897</v>
      </c>
      <c r="K84" s="43">
        <v>73.928738782556096</v>
      </c>
    </row>
    <row r="85" spans="2:11" thickBot="1" x14ac:dyDescent="0.25">
      <c r="B85" s="107"/>
      <c r="C85" s="30"/>
      <c r="D85" s="29" t="s">
        <v>10</v>
      </c>
      <c r="E85" s="30">
        <v>0.32211035301694602</v>
      </c>
      <c r="F85" s="30">
        <v>0.29499063811452703</v>
      </c>
      <c r="G85" s="30">
        <v>0.34923006791936601</v>
      </c>
      <c r="H85" s="31"/>
      <c r="I85" s="43">
        <v>128.035</v>
      </c>
      <c r="J85" s="43">
        <v>110.015501431953</v>
      </c>
      <c r="K85" s="43">
        <v>146.05449856804702</v>
      </c>
    </row>
    <row r="86" spans="2:11" thickBot="1" x14ac:dyDescent="0.25">
      <c r="B86" s="107"/>
      <c r="C86" s="30"/>
      <c r="D86" s="29" t="s">
        <v>12</v>
      </c>
      <c r="E86" s="30">
        <v>0.47660558306162698</v>
      </c>
      <c r="F86" s="30">
        <v>0.43979738525060302</v>
      </c>
      <c r="G86" s="30">
        <v>0.51341378087265099</v>
      </c>
      <c r="H86" s="31"/>
      <c r="I86" s="43">
        <v>189.44499999999999</v>
      </c>
      <c r="J86" s="43">
        <v>169.40033489936701</v>
      </c>
      <c r="K86" s="43">
        <v>209.489665100633</v>
      </c>
    </row>
    <row r="87" spans="2:11" thickBot="1" x14ac:dyDescent="0.25">
      <c r="B87" s="107"/>
      <c r="C87" s="30"/>
      <c r="D87" s="32" t="s">
        <v>5</v>
      </c>
      <c r="E87" s="33">
        <f>SUM(E82:E86)</f>
        <v>0.99999999999999978</v>
      </c>
      <c r="F87" s="34"/>
      <c r="G87" s="34"/>
      <c r="H87" s="34"/>
      <c r="I87" s="35">
        <f>SUM(I82:I86)</f>
        <v>397.488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4.3110735418427804E-2</v>
      </c>
      <c r="F89" s="30">
        <f t="shared" ref="F89:G89" si="30">F82+F83</f>
        <v>2.8132019217495599E-2</v>
      </c>
      <c r="G89" s="30">
        <f t="shared" si="30"/>
        <v>5.8089451619359897E-2</v>
      </c>
      <c r="H89" s="17"/>
      <c r="I89" s="43">
        <f t="shared" ref="I89:K89" si="31">I82+I83</f>
        <v>17.135999999999999</v>
      </c>
      <c r="J89" s="43">
        <f t="shared" si="31"/>
        <v>10.87017087101688</v>
      </c>
      <c r="K89" s="108">
        <f t="shared" si="31"/>
        <v>23.401829128983103</v>
      </c>
    </row>
    <row r="90" spans="2:11" ht="19" thickBot="1" x14ac:dyDescent="0.25">
      <c r="B90" s="107"/>
      <c r="C90" s="47"/>
      <c r="D90" s="29" t="s">
        <v>14</v>
      </c>
      <c r="E90" s="30">
        <f>E82+E83+E84</f>
        <v>0.20128406392142681</v>
      </c>
      <c r="F90" s="30">
        <f t="shared" ref="F90:G90" si="32">F82+F83+F84</f>
        <v>0.16699412695318061</v>
      </c>
      <c r="G90" s="30">
        <f t="shared" si="32"/>
        <v>0.2355740008896729</v>
      </c>
      <c r="H90" s="17"/>
      <c r="I90" s="43">
        <f t="shared" ref="I90:K90" si="33">I82+I83+I84</f>
        <v>80.007999999999996</v>
      </c>
      <c r="J90" s="43">
        <f t="shared" si="33"/>
        <v>62.685432088460779</v>
      </c>
      <c r="K90" s="108">
        <f t="shared" si="33"/>
        <v>97.330567911539191</v>
      </c>
    </row>
    <row r="91" spans="2:11" ht="19" thickBot="1" x14ac:dyDescent="0.25">
      <c r="B91" s="107"/>
      <c r="C91" s="47"/>
      <c r="D91" s="29" t="s">
        <v>15</v>
      </c>
      <c r="E91" s="30">
        <f>E85+E86</f>
        <v>0.79871593607857294</v>
      </c>
      <c r="F91" s="30">
        <f t="shared" ref="F91:G91" si="34">F85+F86</f>
        <v>0.73478802336513005</v>
      </c>
      <c r="G91" s="30">
        <f t="shared" si="34"/>
        <v>0.86264384879201694</v>
      </c>
      <c r="H91" s="17"/>
      <c r="I91" s="43">
        <f t="shared" ref="I91:K91" si="35">I85+I86</f>
        <v>317.48</v>
      </c>
      <c r="J91" s="43">
        <f t="shared" si="35"/>
        <v>279.41583633132001</v>
      </c>
      <c r="K91" s="108">
        <f t="shared" si="35"/>
        <v>355.54416366868003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2.2013243167089301E-3</v>
      </c>
      <c r="F94" s="30">
        <v>2.8294478638080198E-4</v>
      </c>
      <c r="G94" s="30">
        <v>4.11970384703706E-3</v>
      </c>
      <c r="H94" s="31"/>
      <c r="I94" s="43">
        <v>16.045000000000002</v>
      </c>
      <c r="J94" s="43">
        <v>11.0498736597155</v>
      </c>
      <c r="K94" s="43">
        <v>21.040126340284498</v>
      </c>
    </row>
    <row r="95" spans="2:11" thickBot="1" x14ac:dyDescent="0.25">
      <c r="B95" s="11"/>
      <c r="C95" s="30"/>
      <c r="D95" s="29" t="s">
        <v>10</v>
      </c>
      <c r="E95" s="30">
        <v>1.23425109688846E-2</v>
      </c>
      <c r="F95" s="30">
        <v>6.6320175933378802E-3</v>
      </c>
      <c r="G95" s="30">
        <v>1.80530043444313E-2</v>
      </c>
      <c r="H95" s="31"/>
      <c r="I95" s="43">
        <v>126.152</v>
      </c>
      <c r="J95" s="43">
        <v>107.69869857377699</v>
      </c>
      <c r="K95" s="43">
        <v>144.60530142622301</v>
      </c>
    </row>
    <row r="96" spans="2:11" thickBot="1" x14ac:dyDescent="0.25">
      <c r="B96" s="11"/>
      <c r="C96" s="30"/>
      <c r="D96" s="29" t="s">
        <v>12</v>
      </c>
      <c r="E96" s="30">
        <v>0.985456164714406</v>
      </c>
      <c r="F96" s="30">
        <v>0.97930899095994906</v>
      </c>
      <c r="G96" s="30">
        <v>0.99160333846886395</v>
      </c>
      <c r="H96" s="31"/>
      <c r="I96" s="43">
        <v>255.291</v>
      </c>
      <c r="J96" s="43">
        <v>230.03452698074602</v>
      </c>
      <c r="K96" s="43">
        <v>280.54747301925397</v>
      </c>
    </row>
    <row r="97" spans="2:11" thickBot="1" x14ac:dyDescent="0.25">
      <c r="B97" s="11"/>
      <c r="C97" s="30"/>
      <c r="D97" s="32" t="s">
        <v>5</v>
      </c>
      <c r="E97" s="33">
        <f>SUM(E94:E96)</f>
        <v>0.99999999999999956</v>
      </c>
      <c r="F97" s="34"/>
      <c r="G97" s="34"/>
      <c r="H97" s="34"/>
      <c r="I97" s="35">
        <f>SUM(I94:I96)</f>
        <v>397.488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2.2013243167089301E-3</v>
      </c>
      <c r="F99" s="30">
        <f t="shared" ref="F99:G99" si="36">F94</f>
        <v>2.8294478638080198E-4</v>
      </c>
      <c r="G99" s="30">
        <f t="shared" si="36"/>
        <v>4.11970384703706E-3</v>
      </c>
      <c r="H99" s="17"/>
      <c r="I99" s="43">
        <f t="shared" ref="I99:K99" si="37">I94</f>
        <v>16.045000000000002</v>
      </c>
      <c r="J99" s="43">
        <f t="shared" si="37"/>
        <v>11.0498736597155</v>
      </c>
      <c r="K99" s="43">
        <f t="shared" si="37"/>
        <v>21.040126340284498</v>
      </c>
    </row>
    <row r="100" spans="2:11" ht="19" thickBot="1" x14ac:dyDescent="0.25">
      <c r="B100" s="11"/>
      <c r="C100" s="42"/>
      <c r="D100" s="29" t="s">
        <v>14</v>
      </c>
      <c r="E100" s="30">
        <f>E94</f>
        <v>2.2013243167089301E-3</v>
      </c>
      <c r="F100" s="30">
        <f t="shared" ref="F100:G100" si="38">F94</f>
        <v>2.8294478638080198E-4</v>
      </c>
      <c r="G100" s="30">
        <f t="shared" si="38"/>
        <v>4.11970384703706E-3</v>
      </c>
      <c r="H100" s="17"/>
      <c r="I100" s="43">
        <f t="shared" ref="I100:K100" si="39">I94</f>
        <v>16.045000000000002</v>
      </c>
      <c r="J100" s="43">
        <f t="shared" si="39"/>
        <v>11.0498736597155</v>
      </c>
      <c r="K100" s="43">
        <f t="shared" si="39"/>
        <v>21.040126340284498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0.99779867568329061</v>
      </c>
      <c r="F101" s="30">
        <f t="shared" ref="F101:G101" si="40">F95+F96</f>
        <v>0.98594100855328692</v>
      </c>
      <c r="G101" s="30">
        <f t="shared" si="40"/>
        <v>1.0096563428132952</v>
      </c>
      <c r="H101" s="17"/>
      <c r="I101" s="43">
        <f t="shared" ref="I101:K101" si="41">I95+I96</f>
        <v>381.44299999999998</v>
      </c>
      <c r="J101" s="43">
        <f t="shared" si="41"/>
        <v>337.73322555452302</v>
      </c>
      <c r="K101" s="43">
        <f t="shared" si="41"/>
        <v>425.15277444547701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59"/>
    </row>
    <row r="104" spans="2:11" thickBot="1" x14ac:dyDescent="0.25">
      <c r="B104" s="107"/>
      <c r="C104" s="17"/>
      <c r="D104" s="29" t="s">
        <v>7</v>
      </c>
      <c r="E104" s="30">
        <v>2.2013243167089301E-3</v>
      </c>
      <c r="F104" s="30">
        <v>2.8294478638080198E-4</v>
      </c>
      <c r="G104" s="30">
        <v>4.11970384703706E-3</v>
      </c>
      <c r="H104" s="31"/>
      <c r="I104" s="43">
        <v>0.875</v>
      </c>
      <c r="J104" s="43">
        <v>0.114000479756109</v>
      </c>
      <c r="K104" s="43">
        <v>1.6359995202438899</v>
      </c>
    </row>
    <row r="105" spans="2:11" thickBot="1" x14ac:dyDescent="0.25">
      <c r="B105" s="107"/>
      <c r="C105" s="17"/>
      <c r="D105" s="29" t="s">
        <v>8</v>
      </c>
      <c r="E105" s="30">
        <v>1.23425109688846E-2</v>
      </c>
      <c r="F105" s="30">
        <v>6.6320175933378802E-3</v>
      </c>
      <c r="G105" s="30">
        <v>1.80530043444313E-2</v>
      </c>
      <c r="H105" s="31"/>
      <c r="I105" s="43">
        <v>4.9059999999999997</v>
      </c>
      <c r="J105" s="43">
        <v>2.5156307640694098</v>
      </c>
      <c r="K105" s="43">
        <v>7.2963692359305901</v>
      </c>
    </row>
    <row r="106" spans="2:11" thickBot="1" x14ac:dyDescent="0.25">
      <c r="B106" s="107"/>
      <c r="C106" s="17"/>
      <c r="D106" s="29" t="s">
        <v>10</v>
      </c>
      <c r="E106" s="30">
        <v>0.985456164714406</v>
      </c>
      <c r="F106" s="30">
        <v>0.97930899095994906</v>
      </c>
      <c r="G106" s="30">
        <v>0.99160333846886395</v>
      </c>
      <c r="H106" s="31"/>
      <c r="I106" s="43">
        <v>391.70699999999999</v>
      </c>
      <c r="J106" s="43">
        <v>353.26992451893602</v>
      </c>
      <c r="K106" s="43">
        <v>430.14407548106396</v>
      </c>
    </row>
    <row r="107" spans="2:11" thickBot="1" x14ac:dyDescent="0.25">
      <c r="B107" s="107"/>
      <c r="C107" s="17"/>
      <c r="D107" s="32" t="s">
        <v>5</v>
      </c>
      <c r="E107" s="33">
        <f>SUM(E104:E106)</f>
        <v>0.99999999999999956</v>
      </c>
      <c r="F107" s="34"/>
      <c r="G107" s="34"/>
      <c r="H107" s="34"/>
      <c r="I107" s="35">
        <f>SUM(I104:I106)</f>
        <v>397.488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1.4543835285593529E-2</v>
      </c>
      <c r="F109" s="30">
        <f>F104+F105</f>
        <v>6.914962379718682E-3</v>
      </c>
      <c r="G109" s="30">
        <f>G104+G105</f>
        <v>2.2172708191468361E-2</v>
      </c>
      <c r="H109" s="17"/>
      <c r="I109" s="43">
        <f>I104+I105</f>
        <v>5.7809999999999997</v>
      </c>
      <c r="J109" s="43">
        <f>J104+J105</f>
        <v>2.6296312438255187</v>
      </c>
      <c r="K109" s="108">
        <f>K104+K105</f>
        <v>8.9323687561744798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1.4543835285593529E-2</v>
      </c>
      <c r="F110" s="30">
        <f>F104+F105</f>
        <v>6.914962379718682E-3</v>
      </c>
      <c r="G110" s="30">
        <f>G104+G105</f>
        <v>2.2172708191468361E-2</v>
      </c>
      <c r="H110" s="17"/>
      <c r="I110" s="43">
        <f>I104+I105</f>
        <v>5.7809999999999997</v>
      </c>
      <c r="J110" s="43">
        <f>J104+J105</f>
        <v>2.6296312438255187</v>
      </c>
      <c r="K110" s="108">
        <f>K104+K105</f>
        <v>8.9323687561744798</v>
      </c>
    </row>
    <row r="111" spans="2:11" ht="19" thickBot="1" x14ac:dyDescent="0.25">
      <c r="B111" s="107"/>
      <c r="C111" s="47"/>
      <c r="D111" s="29" t="s">
        <v>15</v>
      </c>
      <c r="E111" s="30">
        <f>E106</f>
        <v>0.985456164714406</v>
      </c>
      <c r="F111" s="30">
        <f>F106</f>
        <v>0.97930899095994906</v>
      </c>
      <c r="G111" s="30">
        <f>G106</f>
        <v>0.99160333846886395</v>
      </c>
      <c r="H111" s="17"/>
      <c r="I111" s="43">
        <f>I106</f>
        <v>391.70699999999999</v>
      </c>
      <c r="J111" s="43">
        <f>J106</f>
        <v>353.26992451893602</v>
      </c>
      <c r="K111" s="108">
        <f>K106</f>
        <v>430.14407548106396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19EB-F61E-434C-8F0E-5429DCB84406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28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1.6267642903268102E-2</v>
      </c>
      <c r="F9" s="30">
        <v>7.6302510649853801E-3</v>
      </c>
      <c r="G9" s="30">
        <v>2.4905034741550799E-2</v>
      </c>
      <c r="H9" s="31"/>
      <c r="I9" s="31">
        <v>6.7009999999999996</v>
      </c>
      <c r="J9" s="31">
        <v>2.6932505605668897</v>
      </c>
      <c r="K9" s="31">
        <v>10.708749439433101</v>
      </c>
    </row>
    <row r="10" spans="2:11" ht="17" customHeight="1" thickBot="1" x14ac:dyDescent="0.25">
      <c r="B10" s="41"/>
      <c r="C10" s="42"/>
      <c r="D10" s="29" t="s">
        <v>8</v>
      </c>
      <c r="E10" s="30">
        <v>4.0315885046198097E-2</v>
      </c>
      <c r="F10" s="30">
        <v>2.7743711462030699E-2</v>
      </c>
      <c r="G10" s="30">
        <v>5.28880586303654E-2</v>
      </c>
      <c r="H10" s="31"/>
      <c r="I10" s="31">
        <v>16.606999999999999</v>
      </c>
      <c r="J10" s="31">
        <v>10.2689763449313</v>
      </c>
      <c r="K10" s="31">
        <v>22.945023655068699</v>
      </c>
    </row>
    <row r="11" spans="2:11" ht="17" customHeight="1" thickBot="1" x14ac:dyDescent="0.25">
      <c r="B11" s="41"/>
      <c r="C11" s="42"/>
      <c r="D11" s="29" t="s">
        <v>9</v>
      </c>
      <c r="E11" s="30">
        <v>0.28583324027364398</v>
      </c>
      <c r="F11" s="30">
        <v>0.264857170245898</v>
      </c>
      <c r="G11" s="30">
        <v>0.30680931030139003</v>
      </c>
      <c r="H11" s="31"/>
      <c r="I11" s="31">
        <v>117.741</v>
      </c>
      <c r="J11" s="31">
        <v>97.497575258429592</v>
      </c>
      <c r="K11" s="31">
        <v>137.98442474157</v>
      </c>
    </row>
    <row r="12" spans="2:11" ht="17" customHeight="1" thickBot="1" x14ac:dyDescent="0.25">
      <c r="B12" s="41"/>
      <c r="C12" s="42"/>
      <c r="D12" s="29" t="s">
        <v>10</v>
      </c>
      <c r="E12" s="30">
        <v>0.15589116386111901</v>
      </c>
      <c r="F12" s="30">
        <v>0.142867029163319</v>
      </c>
      <c r="G12" s="30">
        <v>0.16891529855892001</v>
      </c>
      <c r="H12" s="31"/>
      <c r="I12" s="31">
        <v>64.215000000000003</v>
      </c>
      <c r="J12" s="31">
        <v>53.533207360870598</v>
      </c>
      <c r="K12" s="31">
        <v>74.896792639129401</v>
      </c>
    </row>
    <row r="13" spans="2:11" ht="17" customHeight="1" thickBot="1" x14ac:dyDescent="0.25">
      <c r="B13" s="41"/>
      <c r="C13" s="42"/>
      <c r="D13" s="29" t="s">
        <v>11</v>
      </c>
      <c r="E13" s="30">
        <v>0.48796374070819198</v>
      </c>
      <c r="F13" s="30">
        <v>0.45116437826268502</v>
      </c>
      <c r="G13" s="30">
        <v>0.52476310315370001</v>
      </c>
      <c r="H13" s="31"/>
      <c r="I13" s="31">
        <v>201.00299999999999</v>
      </c>
      <c r="J13" s="31">
        <v>178.729255189718</v>
      </c>
      <c r="K13" s="31">
        <v>223.276744810282</v>
      </c>
    </row>
    <row r="14" spans="2:11" ht="17" customHeight="1" thickBot="1" x14ac:dyDescent="0.25">
      <c r="B14" s="41"/>
      <c r="C14" s="42"/>
      <c r="D14" s="29" t="s">
        <v>12</v>
      </c>
      <c r="E14" s="30">
        <v>1.3728327207578101E-2</v>
      </c>
      <c r="F14" s="30">
        <v>1.0248265060158799E-2</v>
      </c>
      <c r="G14" s="30">
        <v>1.7208389354997401E-2</v>
      </c>
      <c r="H14" s="31"/>
      <c r="I14" s="31">
        <v>5.6550000000000002</v>
      </c>
      <c r="J14" s="31">
        <v>4.1867072753025205</v>
      </c>
      <c r="K14" s="31">
        <v>7.12329272469748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0.99999999999999933</v>
      </c>
      <c r="F15" s="34"/>
      <c r="G15" s="34"/>
      <c r="H15" s="34"/>
      <c r="I15" s="35">
        <f>SUM(I9:I14)</f>
        <v>411.92199999999997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5.6583527949466195E-2</v>
      </c>
      <c r="F17" s="30">
        <f t="shared" ref="F17:G17" si="0">F9+F10</f>
        <v>3.5373962527016078E-2</v>
      </c>
      <c r="G17" s="30">
        <f t="shared" si="0"/>
        <v>7.77930933719162E-2</v>
      </c>
      <c r="H17" s="30"/>
      <c r="I17" s="38">
        <f>I9+I10</f>
        <v>23.308</v>
      </c>
      <c r="J17" s="38">
        <f t="shared" ref="J17:K17" si="1">J9+J10</f>
        <v>12.96222690549819</v>
      </c>
      <c r="K17" s="38">
        <f t="shared" si="1"/>
        <v>33.653773094501801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0.34241676822311018</v>
      </c>
      <c r="F18" s="30">
        <f t="shared" ref="F18:G18" si="2">F9+F10+F11</f>
        <v>0.30023113277291408</v>
      </c>
      <c r="G18" s="30">
        <f t="shared" si="2"/>
        <v>0.38460240367330623</v>
      </c>
      <c r="H18" s="30"/>
      <c r="I18" s="38">
        <f>I9+I10+I11</f>
        <v>141.04900000000001</v>
      </c>
      <c r="J18" s="38">
        <f t="shared" ref="J18:K18" si="3">J9+J10+J11</f>
        <v>110.45980216392778</v>
      </c>
      <c r="K18" s="38">
        <f t="shared" si="3"/>
        <v>171.63819783607181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0.65758323177688904</v>
      </c>
      <c r="F19" s="30">
        <f t="shared" ref="F19:G19" si="4">F12+F13+F14</f>
        <v>0.60427967248616277</v>
      </c>
      <c r="G19" s="30">
        <f t="shared" si="4"/>
        <v>0.71088679106761743</v>
      </c>
      <c r="H19" s="30"/>
      <c r="I19" s="38">
        <f>I12+I13+I14</f>
        <v>270.87299999999993</v>
      </c>
      <c r="J19" s="38">
        <f t="shared" ref="J19:K19" si="5">J12+J13+J14</f>
        <v>236.44916982589112</v>
      </c>
      <c r="K19" s="38">
        <f t="shared" si="5"/>
        <v>305.29683017410889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5.53211530338268E-2</v>
      </c>
      <c r="F22" s="30">
        <v>3.3283747204036103E-2</v>
      </c>
      <c r="G22" s="30">
        <v>7.7358558863617505E-2</v>
      </c>
      <c r="H22" s="31"/>
      <c r="I22" s="43">
        <v>22.788</v>
      </c>
      <c r="J22" s="43">
        <v>12.3373781798396</v>
      </c>
      <c r="K22" s="43">
        <v>33.238621820160397</v>
      </c>
    </row>
    <row r="23" spans="2:15" ht="17" customHeight="1" thickBot="1" x14ac:dyDescent="0.25">
      <c r="B23" s="78"/>
      <c r="D23" s="29" t="s">
        <v>8</v>
      </c>
      <c r="E23" s="30">
        <v>4.6744286539684703E-2</v>
      </c>
      <c r="F23" s="30">
        <v>3.5666188506702903E-2</v>
      </c>
      <c r="G23" s="30">
        <v>5.7822384572666502E-2</v>
      </c>
      <c r="H23" s="31"/>
      <c r="I23" s="43">
        <v>19.254999999999999</v>
      </c>
      <c r="J23" s="43">
        <v>13.769876137011899</v>
      </c>
      <c r="K23" s="43">
        <v>24.740123862988099</v>
      </c>
    </row>
    <row r="24" spans="2:15" ht="17" customHeight="1" thickBot="1" x14ac:dyDescent="0.25">
      <c r="B24" s="78"/>
      <c r="D24" s="29" t="s">
        <v>9</v>
      </c>
      <c r="E24" s="30">
        <v>0.13305674375245799</v>
      </c>
      <c r="F24" s="30">
        <v>0.112143596912589</v>
      </c>
      <c r="G24" s="30">
        <v>0.15396989059232699</v>
      </c>
      <c r="H24" s="31"/>
      <c r="I24" s="43">
        <v>54.808999999999997</v>
      </c>
      <c r="J24" s="43">
        <v>41.619638192483698</v>
      </c>
      <c r="K24" s="43">
        <v>67.998361807516289</v>
      </c>
    </row>
    <row r="25" spans="2:15" ht="17" customHeight="1" thickBot="1" x14ac:dyDescent="0.25">
      <c r="B25" s="78"/>
      <c r="D25" s="29" t="s">
        <v>10</v>
      </c>
      <c r="E25" s="30">
        <v>0.13201285680298699</v>
      </c>
      <c r="F25" s="30">
        <v>0.115864575936013</v>
      </c>
      <c r="G25" s="30">
        <v>0.148161137669961</v>
      </c>
      <c r="H25" s="31"/>
      <c r="I25" s="43">
        <v>54.378999999999998</v>
      </c>
      <c r="J25" s="43">
        <v>44.132349604289601</v>
      </c>
      <c r="K25" s="43">
        <v>64.625650395710394</v>
      </c>
    </row>
    <row r="26" spans="2:15" ht="17" customHeight="1" thickBot="1" x14ac:dyDescent="0.25">
      <c r="B26" s="78"/>
      <c r="D26" s="29" t="s">
        <v>11</v>
      </c>
      <c r="E26" s="30">
        <v>0.37200974941857901</v>
      </c>
      <c r="F26" s="30">
        <v>0.34387944097017598</v>
      </c>
      <c r="G26" s="30">
        <v>0.40014005786698198</v>
      </c>
      <c r="H26" s="31"/>
      <c r="I26" s="43">
        <v>153.239</v>
      </c>
      <c r="J26" s="43">
        <v>133.93389661464801</v>
      </c>
      <c r="K26" s="43">
        <v>172.544103385352</v>
      </c>
    </row>
    <row r="27" spans="2:15" ht="17" customHeight="1" thickBot="1" x14ac:dyDescent="0.25">
      <c r="B27" s="78"/>
      <c r="D27" s="29" t="s">
        <v>12</v>
      </c>
      <c r="E27" s="30">
        <v>0.26085521045246401</v>
      </c>
      <c r="F27" s="30">
        <v>0.23182755480866099</v>
      </c>
      <c r="G27" s="30">
        <v>0.28988286609626801</v>
      </c>
      <c r="H27" s="31"/>
      <c r="I27" s="43">
        <v>107.452</v>
      </c>
      <c r="J27" s="43">
        <v>92.935429338320489</v>
      </c>
      <c r="K27" s="43">
        <v>121.968570661679</v>
      </c>
    </row>
    <row r="28" spans="2:15" ht="17" customHeight="1" thickBot="1" x14ac:dyDescent="0.25">
      <c r="B28" s="78"/>
      <c r="D28" s="32" t="s">
        <v>5</v>
      </c>
      <c r="E28" s="33">
        <f>SUM(E22:E27)</f>
        <v>0.99999999999999956</v>
      </c>
      <c r="F28" s="34"/>
      <c r="G28" s="34"/>
      <c r="H28" s="34"/>
      <c r="I28" s="35">
        <f>SUM(I22:I27)</f>
        <v>411.92200000000003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0.1020654395735115</v>
      </c>
      <c r="F30" s="30">
        <f t="shared" ref="F30:G30" si="6">F22+F23</f>
        <v>6.8949935710739013E-2</v>
      </c>
      <c r="G30" s="30">
        <f t="shared" si="6"/>
        <v>0.13518094343628401</v>
      </c>
      <c r="H30" s="30"/>
      <c r="I30" s="38">
        <f>I22+I23</f>
        <v>42.042999999999999</v>
      </c>
      <c r="J30" s="38">
        <f t="shared" ref="J30:K30" si="7">J22+J23</f>
        <v>26.107254316851499</v>
      </c>
      <c r="K30" s="38">
        <f t="shared" si="7"/>
        <v>57.978745683148496</v>
      </c>
    </row>
    <row r="31" spans="2:15" ht="17" customHeight="1" thickBot="1" x14ac:dyDescent="0.25">
      <c r="B31" s="78"/>
      <c r="D31" s="29" t="s">
        <v>14</v>
      </c>
      <c r="E31" s="30">
        <f>E22+E23+E24</f>
        <v>0.23512218332596949</v>
      </c>
      <c r="F31" s="30">
        <f t="shared" ref="F31:G31" si="8">F22+F23+F24</f>
        <v>0.181093532623328</v>
      </c>
      <c r="G31" s="30">
        <f t="shared" si="8"/>
        <v>0.28915083402861097</v>
      </c>
      <c r="H31" s="30"/>
      <c r="I31" s="38">
        <f>I22+I23+I24</f>
        <v>96.852000000000004</v>
      </c>
      <c r="J31" s="38">
        <f t="shared" ref="J31:K31" si="9">J22+J23+J24</f>
        <v>67.726892509335201</v>
      </c>
      <c r="K31" s="38">
        <f t="shared" si="9"/>
        <v>125.97710749066479</v>
      </c>
    </row>
    <row r="32" spans="2:15" ht="17" customHeight="1" thickBot="1" x14ac:dyDescent="0.25">
      <c r="B32" s="78"/>
      <c r="D32" s="29" t="s">
        <v>15</v>
      </c>
      <c r="E32" s="30">
        <f>E25+E26+E27</f>
        <v>0.76487781667402999</v>
      </c>
      <c r="F32" s="30">
        <f t="shared" ref="F32:G32" si="10">F25+F26+F27</f>
        <v>0.69157157171484995</v>
      </c>
      <c r="G32" s="30">
        <f t="shared" si="10"/>
        <v>0.83818406163321102</v>
      </c>
      <c r="H32" s="30"/>
      <c r="I32" s="38">
        <f>I25+I26+I27</f>
        <v>315.07</v>
      </c>
      <c r="J32" s="38">
        <f t="shared" ref="J32:K32" si="11">J25+J26+J27</f>
        <v>271.00167555725807</v>
      </c>
      <c r="K32" s="38">
        <f t="shared" si="11"/>
        <v>359.13832444274141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2.1800243735464499E-2</v>
      </c>
      <c r="F35" s="30">
        <v>9.2927976506003897E-3</v>
      </c>
      <c r="G35" s="30">
        <v>3.4307689820328599E-2</v>
      </c>
      <c r="H35" s="31"/>
      <c r="I35" s="43">
        <v>8.98</v>
      </c>
      <c r="J35" s="43">
        <v>3.4889671035304799</v>
      </c>
      <c r="K35" s="43">
        <v>14.471032896469501</v>
      </c>
    </row>
    <row r="36" spans="2:11" thickBot="1" x14ac:dyDescent="0.25">
      <c r="B36" s="11"/>
      <c r="C36" s="17"/>
      <c r="D36" s="29" t="s">
        <v>8</v>
      </c>
      <c r="E36" s="30">
        <v>1.5772403513286501E-2</v>
      </c>
      <c r="F36" s="30">
        <v>7.35310128752115E-3</v>
      </c>
      <c r="G36" s="30">
        <v>2.41917057390518E-2</v>
      </c>
      <c r="H36" s="31"/>
      <c r="I36" s="43">
        <v>6.4969999999999999</v>
      </c>
      <c r="J36" s="43">
        <v>2.8308266706412</v>
      </c>
      <c r="K36" s="43">
        <v>10.1631733293588</v>
      </c>
    </row>
    <row r="37" spans="2:11" thickBot="1" x14ac:dyDescent="0.25">
      <c r="B37" s="11"/>
      <c r="C37" s="17"/>
      <c r="D37" s="29" t="s">
        <v>9</v>
      </c>
      <c r="E37" s="30">
        <v>3.8322789265928997E-2</v>
      </c>
      <c r="F37" s="30">
        <v>2.6467391605289499E-2</v>
      </c>
      <c r="G37" s="30">
        <v>5.0178186926568502E-2</v>
      </c>
      <c r="H37" s="31"/>
      <c r="I37" s="43">
        <v>15.786</v>
      </c>
      <c r="J37" s="43">
        <v>10.2608606105725</v>
      </c>
      <c r="K37" s="43">
        <v>21.311139389427499</v>
      </c>
    </row>
    <row r="38" spans="2:11" thickBot="1" x14ac:dyDescent="0.25">
      <c r="B38" s="11"/>
      <c r="C38" s="17"/>
      <c r="D38" s="29" t="s">
        <v>10</v>
      </c>
      <c r="E38" s="30">
        <v>0.92410456348532</v>
      </c>
      <c r="F38" s="30">
        <v>0.903377847559375</v>
      </c>
      <c r="G38" s="30">
        <v>0.94483127941126499</v>
      </c>
      <c r="H38" s="31"/>
      <c r="I38" s="43">
        <v>380.65899999999999</v>
      </c>
      <c r="J38" s="43">
        <v>333.11953845706097</v>
      </c>
      <c r="K38" s="43">
        <v>428.19846154293901</v>
      </c>
    </row>
    <row r="39" spans="2:11" thickBot="1" x14ac:dyDescent="0.25">
      <c r="B39" s="11"/>
      <c r="C39" s="17"/>
      <c r="D39" s="32" t="s">
        <v>5</v>
      </c>
      <c r="E39" s="33">
        <f>SUM(E35:E38)</f>
        <v>1</v>
      </c>
      <c r="F39" s="34"/>
      <c r="G39" s="34"/>
      <c r="H39" s="34"/>
      <c r="I39" s="35">
        <f>SUM(I35:I38)</f>
        <v>411.92199999999997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3.7572647248751E-2</v>
      </c>
      <c r="F41" s="30">
        <f t="shared" ref="F41:G41" si="12">F35+F36</f>
        <v>1.6645898938121538E-2</v>
      </c>
      <c r="G41" s="30">
        <f t="shared" si="12"/>
        <v>5.8499395559380399E-2</v>
      </c>
      <c r="H41" s="17"/>
      <c r="I41" s="43">
        <f t="shared" ref="I41:K41" si="13">I35+I36</f>
        <v>15.477</v>
      </c>
      <c r="J41" s="43">
        <f t="shared" si="13"/>
        <v>6.3197937741716803</v>
      </c>
      <c r="K41" s="43">
        <f t="shared" si="13"/>
        <v>24.634206225828301</v>
      </c>
    </row>
    <row r="42" spans="2:11" ht="19" thickBot="1" x14ac:dyDescent="0.25">
      <c r="B42" s="11"/>
      <c r="C42" s="47"/>
      <c r="D42" s="29" t="s">
        <v>14</v>
      </c>
      <c r="E42" s="30">
        <f>E35+E36+E37</f>
        <v>7.5895436514680004E-2</v>
      </c>
      <c r="F42" s="30">
        <f t="shared" ref="F42:G42" si="14">F35+F36+F37</f>
        <v>4.3113290543411037E-2</v>
      </c>
      <c r="G42" s="30">
        <f t="shared" si="14"/>
        <v>0.1086775824859489</v>
      </c>
      <c r="H42" s="17"/>
      <c r="I42" s="43">
        <f t="shared" ref="I42:K42" si="15">I35+I36+I37</f>
        <v>31.262999999999998</v>
      </c>
      <c r="J42" s="43">
        <f t="shared" si="15"/>
        <v>16.580654384744179</v>
      </c>
      <c r="K42" s="43">
        <f t="shared" si="15"/>
        <v>45.945345615255803</v>
      </c>
    </row>
    <row r="43" spans="2:11" ht="19" thickBot="1" x14ac:dyDescent="0.25">
      <c r="B43" s="11"/>
      <c r="C43" s="47"/>
      <c r="D43" s="29" t="s">
        <v>15</v>
      </c>
      <c r="E43" s="30">
        <f>E38</f>
        <v>0.92410456348532</v>
      </c>
      <c r="F43" s="30">
        <f t="shared" ref="F43:G43" si="16">F38</f>
        <v>0.903377847559375</v>
      </c>
      <c r="G43" s="30">
        <f t="shared" si="16"/>
        <v>0.94483127941126499</v>
      </c>
      <c r="H43" s="17"/>
      <c r="I43" s="43">
        <f t="shared" ref="I43:K43" si="17">I38</f>
        <v>380.65899999999999</v>
      </c>
      <c r="J43" s="43">
        <f t="shared" si="17"/>
        <v>333.11953845706097</v>
      </c>
      <c r="K43" s="43">
        <f t="shared" si="17"/>
        <v>428.19846154293901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7.4788430819427001E-2</v>
      </c>
      <c r="F46" s="30">
        <v>6.7225015357637405E-2</v>
      </c>
      <c r="G46" s="30">
        <v>8.2351846281216598E-2</v>
      </c>
      <c r="H46" s="31"/>
      <c r="I46" s="43">
        <v>30.806999999999999</v>
      </c>
      <c r="J46" s="43">
        <v>25.8229417779303</v>
      </c>
      <c r="K46" s="43">
        <v>35.791058222069701</v>
      </c>
    </row>
    <row r="47" spans="2:11" thickBot="1" x14ac:dyDescent="0.25">
      <c r="B47" s="11"/>
      <c r="C47" s="17"/>
      <c r="D47" s="29" t="s">
        <v>8</v>
      </c>
      <c r="E47" s="30">
        <v>7.9019814430887399E-3</v>
      </c>
      <c r="F47" s="30">
        <v>4.9798865402225197E-3</v>
      </c>
      <c r="G47" s="30">
        <v>1.0824076345954999E-2</v>
      </c>
      <c r="H47" s="31"/>
      <c r="I47" s="43">
        <v>3.2549999999999999</v>
      </c>
      <c r="J47" s="43">
        <v>1.8436836141883199</v>
      </c>
      <c r="K47" s="43">
        <v>4.6663163858116805</v>
      </c>
    </row>
    <row r="48" spans="2:11" thickBot="1" x14ac:dyDescent="0.25">
      <c r="B48" s="11"/>
      <c r="C48" s="17"/>
      <c r="D48" s="29" t="s">
        <v>9</v>
      </c>
      <c r="E48" s="30">
        <v>5.33644719145858E-2</v>
      </c>
      <c r="F48" s="30">
        <v>4.5545174123766199E-2</v>
      </c>
      <c r="G48" s="30">
        <v>6.1183769705405303E-2</v>
      </c>
      <c r="H48" s="31"/>
      <c r="I48" s="43">
        <v>21.981999999999999</v>
      </c>
      <c r="J48" s="43">
        <v>16.8475772296092</v>
      </c>
      <c r="K48" s="43">
        <v>27.116422770390798</v>
      </c>
    </row>
    <row r="49" spans="2:11" thickBot="1" x14ac:dyDescent="0.25">
      <c r="B49" s="11"/>
      <c r="C49" s="17"/>
      <c r="D49" s="29" t="s">
        <v>10</v>
      </c>
      <c r="E49" s="30">
        <v>0.17460344434140401</v>
      </c>
      <c r="F49" s="30">
        <v>0.159404696087277</v>
      </c>
      <c r="G49" s="30">
        <v>0.18980219259553199</v>
      </c>
      <c r="H49" s="31"/>
      <c r="I49" s="43">
        <v>71.923000000000002</v>
      </c>
      <c r="J49" s="43">
        <v>58.648984775203097</v>
      </c>
      <c r="K49" s="43">
        <v>85.1970152247969</v>
      </c>
    </row>
    <row r="50" spans="2:11" thickBot="1" x14ac:dyDescent="0.25">
      <c r="B50" s="11"/>
      <c r="C50" s="17"/>
      <c r="D50" s="29" t="s">
        <v>11</v>
      </c>
      <c r="E50" s="30">
        <v>0.60274275226863305</v>
      </c>
      <c r="F50" s="30">
        <v>0.58581792778389896</v>
      </c>
      <c r="G50" s="30">
        <v>0.61966757675336803</v>
      </c>
      <c r="H50" s="31"/>
      <c r="I50" s="43">
        <v>248.28299999999999</v>
      </c>
      <c r="J50" s="43">
        <v>218.518106761486</v>
      </c>
      <c r="K50" s="43">
        <v>278.04789323851401</v>
      </c>
    </row>
    <row r="51" spans="2:11" thickBot="1" x14ac:dyDescent="0.25">
      <c r="B51" s="11"/>
      <c r="C51" s="17"/>
      <c r="D51" s="29" t="s">
        <v>12</v>
      </c>
      <c r="E51" s="30">
        <v>8.6598919212860698E-2</v>
      </c>
      <c r="F51" s="30">
        <v>7.5544391995970503E-2</v>
      </c>
      <c r="G51" s="30">
        <v>9.7653446429750795E-2</v>
      </c>
      <c r="H51" s="31"/>
      <c r="I51" s="43">
        <v>35.671999999999997</v>
      </c>
      <c r="J51" s="43">
        <v>30.760745648849301</v>
      </c>
      <c r="K51" s="43">
        <v>40.5832543511507</v>
      </c>
    </row>
    <row r="52" spans="2:11" ht="19" thickBot="1" x14ac:dyDescent="0.25">
      <c r="B52" s="11"/>
      <c r="C52" s="40"/>
      <c r="D52" s="32" t="s">
        <v>5</v>
      </c>
      <c r="E52" s="33">
        <f>SUM(E46:E51)</f>
        <v>0.99999999999999933</v>
      </c>
      <c r="F52" s="34"/>
      <c r="G52" s="34"/>
      <c r="H52" s="34"/>
      <c r="I52" s="35">
        <f>SUM(I46:I51)</f>
        <v>411.92200000000003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8.2690412262515736E-2</v>
      </c>
      <c r="F54" s="30">
        <f t="shared" ref="F54:G54" si="18">F46+F47</f>
        <v>7.2204901897859927E-2</v>
      </c>
      <c r="G54" s="30">
        <f t="shared" si="18"/>
        <v>9.3175922627171601E-2</v>
      </c>
      <c r="H54" s="30"/>
      <c r="I54" s="38">
        <f>I46+I47</f>
        <v>34.061999999999998</v>
      </c>
      <c r="J54" s="38">
        <f t="shared" ref="J54:K54" si="19">J46+J47</f>
        <v>27.666625392118618</v>
      </c>
      <c r="K54" s="38">
        <f t="shared" si="19"/>
        <v>40.457374607881384</v>
      </c>
    </row>
    <row r="55" spans="2:11" ht="19" thickBot="1" x14ac:dyDescent="0.25">
      <c r="B55" s="11"/>
      <c r="C55" s="47"/>
      <c r="D55" s="29" t="s">
        <v>14</v>
      </c>
      <c r="E55" s="30">
        <f>E46+E47+E48</f>
        <v>0.13605488417710154</v>
      </c>
      <c r="F55" s="30">
        <f t="shared" ref="F55:G55" si="20">F46+F47+F48</f>
        <v>0.11775007602162613</v>
      </c>
      <c r="G55" s="30">
        <f t="shared" si="20"/>
        <v>0.1543596923325769</v>
      </c>
      <c r="H55" s="30"/>
      <c r="I55" s="38">
        <f>I46+I47+I48</f>
        <v>56.043999999999997</v>
      </c>
      <c r="J55" s="38">
        <f t="shared" ref="J55:K55" si="21">J46+J47+J48</f>
        <v>44.514202621727819</v>
      </c>
      <c r="K55" s="38">
        <f t="shared" si="21"/>
        <v>67.573797378272189</v>
      </c>
    </row>
    <row r="56" spans="2:11" ht="19" thickBot="1" x14ac:dyDescent="0.25">
      <c r="B56" s="11"/>
      <c r="C56" s="47"/>
      <c r="D56" s="29" t="s">
        <v>15</v>
      </c>
      <c r="E56" s="30">
        <f>E49+E50+E51</f>
        <v>0.86394511582289768</v>
      </c>
      <c r="F56" s="30">
        <f t="shared" ref="F56:G56" si="22">F49+F50+F51</f>
        <v>0.82076701586714651</v>
      </c>
      <c r="G56" s="30">
        <f t="shared" si="22"/>
        <v>0.90712321577865085</v>
      </c>
      <c r="H56" s="30"/>
      <c r="I56" s="38">
        <f>I49+I50+I51</f>
        <v>355.87800000000004</v>
      </c>
      <c r="J56" s="38">
        <f t="shared" ref="J56:K56" si="23">J49+J50+J51</f>
        <v>307.92783718553841</v>
      </c>
      <c r="K56" s="38">
        <f t="shared" si="23"/>
        <v>403.82816281446162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0.35769878763455198</v>
      </c>
      <c r="F60" s="30">
        <v>0.33205886717079403</v>
      </c>
      <c r="G60" s="30">
        <v>0.38333870809831</v>
      </c>
      <c r="H60" s="31"/>
      <c r="I60" s="31">
        <v>147.34399999999999</v>
      </c>
      <c r="J60" s="31">
        <v>123.441328614035</v>
      </c>
      <c r="K60" s="31">
        <v>171.24667138596499</v>
      </c>
    </row>
    <row r="61" spans="2:11" thickBot="1" x14ac:dyDescent="0.25">
      <c r="B61" s="11"/>
      <c r="C61" s="17"/>
      <c r="D61" s="29" t="s">
        <v>8</v>
      </c>
      <c r="E61" s="30">
        <v>8.4263525618927908E-3</v>
      </c>
      <c r="F61" s="30">
        <v>4.7748622397631897E-3</v>
      </c>
      <c r="G61" s="30">
        <v>1.2077842884022401E-2</v>
      </c>
      <c r="H61" s="31"/>
      <c r="I61" s="31">
        <v>3.4710000000000001</v>
      </c>
      <c r="J61" s="31">
        <v>1.76835805038178</v>
      </c>
      <c r="K61" s="31">
        <v>5.1736419496182302</v>
      </c>
    </row>
    <row r="62" spans="2:11" thickBot="1" x14ac:dyDescent="0.25">
      <c r="B62" s="11"/>
      <c r="C62" s="17"/>
      <c r="D62" s="29" t="s">
        <v>10</v>
      </c>
      <c r="E62" s="30">
        <v>0.63387485980355496</v>
      </c>
      <c r="F62" s="30">
        <v>0.60694887089119598</v>
      </c>
      <c r="G62" s="30">
        <v>0.66080084871591405</v>
      </c>
      <c r="H62" s="31"/>
      <c r="I62" s="31">
        <v>261.10700000000003</v>
      </c>
      <c r="J62" s="31">
        <v>229.11166331521702</v>
      </c>
      <c r="K62" s="31">
        <v>293.10233668478298</v>
      </c>
    </row>
    <row r="63" spans="2:11" thickBot="1" x14ac:dyDescent="0.25">
      <c r="B63" s="11"/>
      <c r="C63" s="17"/>
      <c r="D63" s="32" t="s">
        <v>5</v>
      </c>
      <c r="E63" s="33">
        <f>SUM(E60:E62)</f>
        <v>0.99999999999999978</v>
      </c>
      <c r="F63" s="34"/>
      <c r="G63" s="34"/>
      <c r="H63" s="34"/>
      <c r="I63" s="35">
        <f>SUM(I60:I62)</f>
        <v>411.92200000000003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0.36612514019644476</v>
      </c>
      <c r="F66" s="30">
        <f t="shared" ref="F66:G66" si="24">F60+F61</f>
        <v>0.33683372941055723</v>
      </c>
      <c r="G66" s="30">
        <f t="shared" si="24"/>
        <v>0.39541655098233242</v>
      </c>
      <c r="H66" s="17"/>
      <c r="I66" s="43">
        <f t="shared" ref="I66:K66" si="25">I60+I61</f>
        <v>150.815</v>
      </c>
      <c r="J66" s="43">
        <f t="shared" si="25"/>
        <v>125.20968666441678</v>
      </c>
      <c r="K66" s="43">
        <f t="shared" si="25"/>
        <v>176.42031333558322</v>
      </c>
    </row>
    <row r="67" spans="2:11" thickBot="1" x14ac:dyDescent="0.25">
      <c r="B67" s="11"/>
      <c r="C67"/>
      <c r="D67" s="29" t="s">
        <v>14</v>
      </c>
      <c r="E67" s="30">
        <f>E60+E61</f>
        <v>0.36612514019644476</v>
      </c>
      <c r="F67" s="30">
        <f t="shared" ref="F67:G67" si="26">F60+F61</f>
        <v>0.33683372941055723</v>
      </c>
      <c r="G67" s="30">
        <f t="shared" si="26"/>
        <v>0.39541655098233242</v>
      </c>
      <c r="H67" s="17"/>
      <c r="I67" s="43">
        <f t="shared" ref="I67:K67" si="27">I60+I61</f>
        <v>150.815</v>
      </c>
      <c r="J67" s="43">
        <f t="shared" si="27"/>
        <v>125.20968666441678</v>
      </c>
      <c r="K67" s="43">
        <f t="shared" si="27"/>
        <v>176.42031333558322</v>
      </c>
    </row>
    <row r="68" spans="2:11" ht="19" thickBot="1" x14ac:dyDescent="0.25">
      <c r="B68" s="11"/>
      <c r="C68" s="47"/>
      <c r="D68" s="29" t="s">
        <v>15</v>
      </c>
      <c r="E68" s="30">
        <f>E62</f>
        <v>0.63387485980355496</v>
      </c>
      <c r="F68" s="30">
        <f t="shared" ref="F68:G68" si="28">F62</f>
        <v>0.60694887089119598</v>
      </c>
      <c r="G68" s="30">
        <f t="shared" si="28"/>
        <v>0.66080084871591405</v>
      </c>
      <c r="H68" s="17"/>
      <c r="I68" s="43">
        <f t="shared" ref="I68:K68" si="29">I62</f>
        <v>261.10700000000003</v>
      </c>
      <c r="J68" s="43">
        <f t="shared" si="29"/>
        <v>229.11166331521702</v>
      </c>
      <c r="K68" s="43">
        <f t="shared" si="29"/>
        <v>293.10233668478298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0.19937026912862099</v>
      </c>
      <c r="F71" s="30">
        <v>0.18019732175910999</v>
      </c>
      <c r="G71" s="30">
        <v>0.21854321649813299</v>
      </c>
      <c r="H71" s="31"/>
      <c r="I71" s="31">
        <v>82.125</v>
      </c>
      <c r="J71" s="31">
        <v>68.039918322335794</v>
      </c>
      <c r="K71" s="31">
        <v>96.210081677664206</v>
      </c>
    </row>
    <row r="72" spans="2:11" thickBot="1" x14ac:dyDescent="0.25">
      <c r="B72" s="11"/>
      <c r="C72" s="17"/>
      <c r="D72" s="29" t="s">
        <v>8</v>
      </c>
      <c r="E72" s="30">
        <v>7.2620544666223197E-2</v>
      </c>
      <c r="F72" s="30">
        <v>5.2342888955742198E-2</v>
      </c>
      <c r="G72" s="30">
        <v>9.2898200376704196E-2</v>
      </c>
      <c r="H72" s="31"/>
      <c r="I72" s="31">
        <v>29.914000000000001</v>
      </c>
      <c r="J72" s="31">
        <v>19.256276209438997</v>
      </c>
      <c r="K72" s="31">
        <v>40.571723790561002</v>
      </c>
    </row>
    <row r="73" spans="2:11" thickBot="1" x14ac:dyDescent="0.25">
      <c r="B73" s="11"/>
      <c r="C73" s="17"/>
      <c r="D73" s="29" t="s">
        <v>10</v>
      </c>
      <c r="E73" s="30">
        <v>0.57091876617417903</v>
      </c>
      <c r="F73" s="30">
        <v>0.540883278454101</v>
      </c>
      <c r="G73" s="30">
        <v>0.60095425389425605</v>
      </c>
      <c r="H73" s="31"/>
      <c r="I73" s="31">
        <v>235.17400000000001</v>
      </c>
      <c r="J73" s="31">
        <v>205.44426846605901</v>
      </c>
      <c r="K73" s="31">
        <v>264.90373153394097</v>
      </c>
    </row>
    <row r="74" spans="2:11" thickBot="1" x14ac:dyDescent="0.25">
      <c r="B74" s="11"/>
      <c r="C74" s="17"/>
      <c r="D74" s="29" t="s">
        <v>11</v>
      </c>
      <c r="E74" s="30">
        <v>0.15709042003097701</v>
      </c>
      <c r="F74" s="30">
        <v>0.129373094088539</v>
      </c>
      <c r="G74" s="30">
        <v>0.18480774597341401</v>
      </c>
      <c r="H74" s="31"/>
      <c r="I74" s="31">
        <v>64.709000000000003</v>
      </c>
      <c r="J74" s="31">
        <v>51.777741321251</v>
      </c>
      <c r="K74" s="31">
        <v>77.640258678749007</v>
      </c>
    </row>
    <row r="75" spans="2:11" thickBot="1" x14ac:dyDescent="0.25">
      <c r="B75" s="11"/>
      <c r="C75" s="17"/>
      <c r="D75" s="32" t="s">
        <v>5</v>
      </c>
      <c r="E75" s="33">
        <f>SUM(E71:E74)</f>
        <v>1.0000000000000002</v>
      </c>
      <c r="F75" s="34"/>
      <c r="G75" s="34"/>
      <c r="H75" s="34"/>
      <c r="I75" s="35">
        <f>SUM(I71:I74)</f>
        <v>411.92200000000003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0.27199081379484419</v>
      </c>
      <c r="F77" s="30">
        <f>F71+F72</f>
        <v>0.2325402107148522</v>
      </c>
      <c r="G77" s="30">
        <f>G71+G72</f>
        <v>0.31144141687483717</v>
      </c>
      <c r="H77" s="30"/>
      <c r="I77" s="31">
        <f>I71+I72</f>
        <v>112.039</v>
      </c>
      <c r="J77" s="31">
        <f>J71+J72</f>
        <v>87.296194531774788</v>
      </c>
      <c r="K77" s="31">
        <f>K71+K72</f>
        <v>136.7818054682252</v>
      </c>
    </row>
    <row r="78" spans="2:11" ht="19" thickBot="1" x14ac:dyDescent="0.25">
      <c r="B78" s="11"/>
      <c r="C78" s="47"/>
      <c r="D78" s="29" t="s">
        <v>14</v>
      </c>
      <c r="E78" s="30">
        <f>E71+E72</f>
        <v>0.27199081379484419</v>
      </c>
      <c r="F78" s="30">
        <f>F71+F72</f>
        <v>0.2325402107148522</v>
      </c>
      <c r="G78" s="30">
        <f>G71+G72</f>
        <v>0.31144141687483717</v>
      </c>
      <c r="H78" s="30"/>
      <c r="I78" s="31">
        <f>I71+I72</f>
        <v>112.039</v>
      </c>
      <c r="J78" s="31">
        <f>J71+J72</f>
        <v>87.296194531774788</v>
      </c>
      <c r="K78" s="31">
        <f>K71+K72</f>
        <v>136.7818054682252</v>
      </c>
    </row>
    <row r="79" spans="2:11" ht="19" thickBot="1" x14ac:dyDescent="0.25">
      <c r="B79" s="11"/>
      <c r="C79" s="47"/>
      <c r="D79" s="29" t="s">
        <v>15</v>
      </c>
      <c r="E79" s="30">
        <f>E73+E74</f>
        <v>0.72800918620515609</v>
      </c>
      <c r="F79" s="30">
        <f>F73+F74</f>
        <v>0.67025637254264003</v>
      </c>
      <c r="G79" s="30">
        <f>G73+G74</f>
        <v>0.78576199986767004</v>
      </c>
      <c r="H79" s="30"/>
      <c r="I79" s="31">
        <f>I73+I74</f>
        <v>299.88300000000004</v>
      </c>
      <c r="J79" s="31">
        <f>J73+J74</f>
        <v>257.22200978731001</v>
      </c>
      <c r="K79" s="31">
        <f>K73+K74</f>
        <v>342.54399021269001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1.4204145445011401E-2</v>
      </c>
      <c r="F82" s="30">
        <v>5.9778761408966303E-3</v>
      </c>
      <c r="G82" s="30">
        <v>2.2430414749126201E-2</v>
      </c>
      <c r="H82" s="31"/>
      <c r="I82" s="43">
        <v>5.851</v>
      </c>
      <c r="J82" s="43">
        <v>2.0577544496617</v>
      </c>
      <c r="K82" s="43">
        <v>9.6442455503383009</v>
      </c>
    </row>
    <row r="83" spans="2:11" thickBot="1" x14ac:dyDescent="0.25">
      <c r="B83" s="107"/>
      <c r="C83" s="30"/>
      <c r="D83" s="29" t="s">
        <v>8</v>
      </c>
      <c r="E83" s="30">
        <v>6.0739654594801898E-3</v>
      </c>
      <c r="F83" s="30">
        <v>2.1167463999509999E-3</v>
      </c>
      <c r="G83" s="30">
        <v>1.00311845190094E-2</v>
      </c>
      <c r="H83" s="31"/>
      <c r="I83" s="43">
        <v>2.5019999999999998</v>
      </c>
      <c r="J83" s="43">
        <v>0.82056556133522096</v>
      </c>
      <c r="K83" s="43">
        <v>4.1834344386647802</v>
      </c>
    </row>
    <row r="84" spans="2:11" thickBot="1" x14ac:dyDescent="0.25">
      <c r="B84" s="107"/>
      <c r="C84" s="30"/>
      <c r="D84" s="29" t="s">
        <v>9</v>
      </c>
      <c r="E84" s="30">
        <v>4.8807783997941397E-2</v>
      </c>
      <c r="F84" s="30">
        <v>3.7702556562193699E-2</v>
      </c>
      <c r="G84" s="30">
        <v>5.9913011433688997E-2</v>
      </c>
      <c r="H84" s="31"/>
      <c r="I84" s="43">
        <v>20.105</v>
      </c>
      <c r="J84" s="43">
        <v>14.4951173595499</v>
      </c>
      <c r="K84" s="43">
        <v>25.714882640450103</v>
      </c>
    </row>
    <row r="85" spans="2:11" thickBot="1" x14ac:dyDescent="0.25">
      <c r="B85" s="107"/>
      <c r="C85" s="30"/>
      <c r="D85" s="29" t="s">
        <v>10</v>
      </c>
      <c r="E85" s="30">
        <v>0.23112385354508899</v>
      </c>
      <c r="F85" s="30">
        <v>0.196113206463503</v>
      </c>
      <c r="G85" s="30">
        <v>0.26613450062667399</v>
      </c>
      <c r="H85" s="31"/>
      <c r="I85" s="43">
        <v>95.204999999999998</v>
      </c>
      <c r="J85" s="43">
        <v>72.845891869540992</v>
      </c>
      <c r="K85" s="43">
        <v>117.564108130459</v>
      </c>
    </row>
    <row r="86" spans="2:11" thickBot="1" x14ac:dyDescent="0.25">
      <c r="B86" s="107"/>
      <c r="C86" s="30"/>
      <c r="D86" s="29" t="s">
        <v>12</v>
      </c>
      <c r="E86" s="30">
        <v>0.69979025155247798</v>
      </c>
      <c r="F86" s="30">
        <v>0.65867013985012701</v>
      </c>
      <c r="G86" s="30">
        <v>0.74091036325482995</v>
      </c>
      <c r="H86" s="31"/>
      <c r="I86" s="43">
        <v>288.25900000000001</v>
      </c>
      <c r="J86" s="43">
        <v>255.90929408769901</v>
      </c>
      <c r="K86" s="43">
        <v>320.60870591230105</v>
      </c>
    </row>
    <row r="87" spans="2:11" thickBot="1" x14ac:dyDescent="0.25">
      <c r="B87" s="107"/>
      <c r="C87" s="30"/>
      <c r="D87" s="32" t="s">
        <v>5</v>
      </c>
      <c r="E87" s="33">
        <f>SUM(E82:E86)</f>
        <v>1</v>
      </c>
      <c r="F87" s="34"/>
      <c r="G87" s="34"/>
      <c r="H87" s="34"/>
      <c r="I87" s="35">
        <f>SUM(I82:I86)</f>
        <v>411.92200000000003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2.0278110904491591E-2</v>
      </c>
      <c r="F89" s="30">
        <f t="shared" ref="F89:G89" si="30">F82+F83</f>
        <v>8.0946225408476298E-3</v>
      </c>
      <c r="G89" s="30">
        <f t="shared" si="30"/>
        <v>3.2461599268135605E-2</v>
      </c>
      <c r="H89" s="17"/>
      <c r="I89" s="43">
        <f t="shared" ref="I89:K89" si="31">I82+I83</f>
        <v>8.3529999999999998</v>
      </c>
      <c r="J89" s="43">
        <f t="shared" si="31"/>
        <v>2.8783200109969211</v>
      </c>
      <c r="K89" s="108">
        <f t="shared" si="31"/>
        <v>13.82767998900308</v>
      </c>
    </row>
    <row r="90" spans="2:11" ht="19" thickBot="1" x14ac:dyDescent="0.25">
      <c r="B90" s="107"/>
      <c r="C90" s="47"/>
      <c r="D90" s="29" t="s">
        <v>14</v>
      </c>
      <c r="E90" s="30">
        <f>E82+E83+E84</f>
        <v>6.9085894902432984E-2</v>
      </c>
      <c r="F90" s="30">
        <f t="shared" ref="F90:G90" si="32">F82+F83+F84</f>
        <v>4.5797179103041333E-2</v>
      </c>
      <c r="G90" s="30">
        <f t="shared" si="32"/>
        <v>9.2374610701824594E-2</v>
      </c>
      <c r="H90" s="17"/>
      <c r="I90" s="43">
        <f t="shared" ref="I90:K90" si="33">I82+I83+I84</f>
        <v>28.457999999999998</v>
      </c>
      <c r="J90" s="43">
        <f t="shared" si="33"/>
        <v>17.373437370546821</v>
      </c>
      <c r="K90" s="108">
        <f t="shared" si="33"/>
        <v>39.542562629453187</v>
      </c>
    </row>
    <row r="91" spans="2:11" ht="19" thickBot="1" x14ac:dyDescent="0.25">
      <c r="B91" s="107"/>
      <c r="C91" s="47"/>
      <c r="D91" s="29" t="s">
        <v>15</v>
      </c>
      <c r="E91" s="30">
        <f>E85+E86</f>
        <v>0.930914105097567</v>
      </c>
      <c r="F91" s="30">
        <f t="shared" ref="F91:G91" si="34">F85+F86</f>
        <v>0.85478334631363007</v>
      </c>
      <c r="G91" s="30">
        <f t="shared" si="34"/>
        <v>1.0070448638815039</v>
      </c>
      <c r="H91" s="17"/>
      <c r="I91" s="43">
        <f t="shared" ref="I91:K91" si="35">I85+I86</f>
        <v>383.464</v>
      </c>
      <c r="J91" s="43">
        <f t="shared" si="35"/>
        <v>328.75518595723997</v>
      </c>
      <c r="K91" s="108">
        <f t="shared" si="35"/>
        <v>438.17281404276002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1.3118988546375301E-2</v>
      </c>
      <c r="F94" s="30">
        <v>6.7324172291840399E-3</v>
      </c>
      <c r="G94" s="30">
        <v>1.9505559863566502E-2</v>
      </c>
      <c r="H94" s="31"/>
      <c r="I94" s="43">
        <v>5.4039999999999999</v>
      </c>
      <c r="J94" s="43">
        <v>2.4935379102878499</v>
      </c>
      <c r="K94" s="43">
        <v>8.3144620897121495</v>
      </c>
    </row>
    <row r="95" spans="2:11" thickBot="1" x14ac:dyDescent="0.25">
      <c r="B95" s="11"/>
      <c r="C95" s="30"/>
      <c r="D95" s="29" t="s">
        <v>10</v>
      </c>
      <c r="E95" s="30">
        <v>0.19027388680381199</v>
      </c>
      <c r="F95" s="30">
        <v>0.16135252044116499</v>
      </c>
      <c r="G95" s="30">
        <v>0.21919525316645899</v>
      </c>
      <c r="H95" s="31"/>
      <c r="I95" s="43">
        <v>78.378</v>
      </c>
      <c r="J95" s="43">
        <v>60.128518040966</v>
      </c>
      <c r="K95" s="43">
        <v>96.627481959034</v>
      </c>
    </row>
    <row r="96" spans="2:11" thickBot="1" x14ac:dyDescent="0.25">
      <c r="B96" s="11"/>
      <c r="C96" s="30"/>
      <c r="D96" s="29" t="s">
        <v>12</v>
      </c>
      <c r="E96" s="30">
        <v>0.79660712464981198</v>
      </c>
      <c r="F96" s="30">
        <v>0.76576106385063702</v>
      </c>
      <c r="G96" s="30">
        <v>0.82745318544898805</v>
      </c>
      <c r="H96" s="31"/>
      <c r="I96" s="43">
        <v>328.14</v>
      </c>
      <c r="J96" s="43">
        <v>289.609205306864</v>
      </c>
      <c r="K96" s="43">
        <v>366.67079469313603</v>
      </c>
    </row>
    <row r="97" spans="2:11" thickBot="1" x14ac:dyDescent="0.25">
      <c r="B97" s="11"/>
      <c r="C97" s="30"/>
      <c r="D97" s="32" t="s">
        <v>5</v>
      </c>
      <c r="E97" s="33">
        <f>SUM(E94:E96)</f>
        <v>0.99999999999999933</v>
      </c>
      <c r="F97" s="34"/>
      <c r="G97" s="34"/>
      <c r="H97" s="34"/>
      <c r="I97" s="35">
        <f>SUM(I94:I96)</f>
        <v>411.92199999999997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1.3118988546375301E-2</v>
      </c>
      <c r="F99" s="30">
        <f t="shared" ref="F99:G99" si="36">F94</f>
        <v>6.7324172291840399E-3</v>
      </c>
      <c r="G99" s="30">
        <f t="shared" si="36"/>
        <v>1.9505559863566502E-2</v>
      </c>
      <c r="H99" s="17"/>
      <c r="I99" s="43">
        <f t="shared" ref="I99:K99" si="37">I94</f>
        <v>5.4039999999999999</v>
      </c>
      <c r="J99" s="43">
        <f t="shared" si="37"/>
        <v>2.4935379102878499</v>
      </c>
      <c r="K99" s="43">
        <f t="shared" si="37"/>
        <v>8.3144620897121495</v>
      </c>
    </row>
    <row r="100" spans="2:11" ht="19" thickBot="1" x14ac:dyDescent="0.25">
      <c r="B100" s="11"/>
      <c r="C100" s="42"/>
      <c r="D100" s="29" t="s">
        <v>14</v>
      </c>
      <c r="E100" s="30">
        <f>E94</f>
        <v>1.3118988546375301E-2</v>
      </c>
      <c r="F100" s="30">
        <f t="shared" ref="F100:G100" si="38">F94</f>
        <v>6.7324172291840399E-3</v>
      </c>
      <c r="G100" s="30">
        <f t="shared" si="38"/>
        <v>1.9505559863566502E-2</v>
      </c>
      <c r="H100" s="17"/>
      <c r="I100" s="43">
        <f t="shared" ref="I100:K100" si="39">I94</f>
        <v>5.4039999999999999</v>
      </c>
      <c r="J100" s="43">
        <f t="shared" si="39"/>
        <v>2.4935379102878499</v>
      </c>
      <c r="K100" s="43">
        <f t="shared" si="39"/>
        <v>8.3144620897121495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0.98688101145362395</v>
      </c>
      <c r="F101" s="30">
        <f t="shared" ref="F101:G101" si="40">F95+F96</f>
        <v>0.92711358429180202</v>
      </c>
      <c r="G101" s="30">
        <f t="shared" si="40"/>
        <v>1.0466484386154471</v>
      </c>
      <c r="H101" s="17"/>
      <c r="I101" s="43">
        <f t="shared" ref="I101:K101" si="41">I95+I96</f>
        <v>406.51799999999997</v>
      </c>
      <c r="J101" s="43">
        <f t="shared" si="41"/>
        <v>349.73772334783001</v>
      </c>
      <c r="K101" s="43">
        <f t="shared" si="41"/>
        <v>463.29827665217005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1.89113472939052E-3</v>
      </c>
      <c r="F104" s="30">
        <v>-5.2277918046228196E-4</v>
      </c>
      <c r="G104" s="30">
        <v>4.3050486392433099E-3</v>
      </c>
      <c r="H104" s="31"/>
      <c r="I104" s="43">
        <v>0.77900000000000003</v>
      </c>
      <c r="J104" s="43">
        <v>-0.21740144834379199</v>
      </c>
      <c r="K104" s="43">
        <v>1.7754014483437899</v>
      </c>
    </row>
    <row r="105" spans="2:11" thickBot="1" x14ac:dyDescent="0.25">
      <c r="B105" s="107"/>
      <c r="C105" s="17"/>
      <c r="D105" s="29" t="s">
        <v>8</v>
      </c>
      <c r="E105" s="30">
        <v>6.4114079850068704E-3</v>
      </c>
      <c r="F105" s="30">
        <v>3.70529276746594E-3</v>
      </c>
      <c r="G105" s="30">
        <v>9.1175232025478004E-3</v>
      </c>
      <c r="H105" s="31"/>
      <c r="I105" s="43">
        <v>2.641</v>
      </c>
      <c r="J105" s="43">
        <v>1.44035062255646</v>
      </c>
      <c r="K105" s="43">
        <v>3.8416493774435398</v>
      </c>
    </row>
    <row r="106" spans="2:11" thickBot="1" x14ac:dyDescent="0.25">
      <c r="B106" s="107"/>
      <c r="C106" s="17"/>
      <c r="D106" s="29" t="s">
        <v>10</v>
      </c>
      <c r="E106" s="30">
        <v>0.99169745728560299</v>
      </c>
      <c r="F106" s="30">
        <v>0.98840231129417699</v>
      </c>
      <c r="G106" s="30">
        <v>0.99499260327702799</v>
      </c>
      <c r="H106" s="31"/>
      <c r="I106" s="43">
        <v>408.50200000000001</v>
      </c>
      <c r="J106" s="43">
        <v>356.32691162374999</v>
      </c>
      <c r="K106" s="43">
        <v>460.67708837625003</v>
      </c>
    </row>
    <row r="107" spans="2:11" thickBot="1" x14ac:dyDescent="0.25">
      <c r="B107" s="107"/>
      <c r="C107" s="17"/>
      <c r="D107" s="32" t="s">
        <v>5</v>
      </c>
      <c r="E107" s="33">
        <f>SUM(E104:E106)</f>
        <v>1.0000000000000004</v>
      </c>
      <c r="F107" s="34"/>
      <c r="G107" s="34"/>
      <c r="H107" s="34"/>
      <c r="I107" s="35">
        <f>SUM(I104:I106)</f>
        <v>411.92200000000003</v>
      </c>
      <c r="J107" s="34"/>
      <c r="K107" s="34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2:11" ht="19" thickBot="1" x14ac:dyDescent="0.25">
      <c r="B109" s="107"/>
      <c r="C109" s="40"/>
      <c r="D109" s="29" t="s">
        <v>13</v>
      </c>
      <c r="E109" s="30">
        <f>E104+E105</f>
        <v>8.3025427143973898E-3</v>
      </c>
      <c r="F109" s="30">
        <f>F104+F105</f>
        <v>3.182513587003658E-3</v>
      </c>
      <c r="G109" s="30">
        <f>G104+G105</f>
        <v>1.342257184179111E-2</v>
      </c>
      <c r="H109" s="17"/>
      <c r="I109" s="43">
        <f>I104+I105</f>
        <v>3.42</v>
      </c>
      <c r="J109" s="43">
        <f>J104+J105</f>
        <v>1.2229491742126679</v>
      </c>
      <c r="K109" s="43">
        <f>K104+K105</f>
        <v>5.6170508257873299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8.3025427143973898E-3</v>
      </c>
      <c r="F110" s="30">
        <f>F104+F105</f>
        <v>3.182513587003658E-3</v>
      </c>
      <c r="G110" s="30">
        <f>G104+G105</f>
        <v>1.342257184179111E-2</v>
      </c>
      <c r="H110" s="17"/>
      <c r="I110" s="43">
        <f>I104+I105</f>
        <v>3.42</v>
      </c>
      <c r="J110" s="43">
        <f>J104+J105</f>
        <v>1.2229491742126679</v>
      </c>
      <c r="K110" s="43">
        <f>K104+K105</f>
        <v>5.6170508257873299</v>
      </c>
    </row>
    <row r="111" spans="2:11" ht="19" thickBot="1" x14ac:dyDescent="0.25">
      <c r="B111" s="107"/>
      <c r="C111" s="47"/>
      <c r="D111" s="29" t="s">
        <v>15</v>
      </c>
      <c r="E111" s="30">
        <f>E106</f>
        <v>0.99169745728560299</v>
      </c>
      <c r="F111" s="30">
        <f>F106</f>
        <v>0.98840231129417699</v>
      </c>
      <c r="G111" s="30">
        <f>G106</f>
        <v>0.99499260327702799</v>
      </c>
      <c r="H111" s="17"/>
      <c r="I111" s="43">
        <f>I106</f>
        <v>408.50200000000001</v>
      </c>
      <c r="J111" s="43">
        <f>J106</f>
        <v>356.32691162374999</v>
      </c>
      <c r="K111" s="43">
        <f>K106</f>
        <v>460.67708837625003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6095E-E379-4844-A7E6-B7F7AA8F4A14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29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29" t="s">
        <v>7</v>
      </c>
      <c r="E9" s="30">
        <v>4.46313510397447E-2</v>
      </c>
      <c r="F9" s="30">
        <v>3.6727566958747598E-2</v>
      </c>
      <c r="G9" s="30">
        <v>5.2535135120741802E-2</v>
      </c>
      <c r="H9" s="31"/>
      <c r="I9" s="31">
        <v>26.632999999999999</v>
      </c>
      <c r="J9" s="31">
        <v>20.061981466277601</v>
      </c>
      <c r="K9" s="31">
        <v>33.204018533722405</v>
      </c>
    </row>
    <row r="10" spans="2:11" ht="17" customHeight="1" thickBot="1" x14ac:dyDescent="0.25">
      <c r="B10" s="41"/>
      <c r="C10" s="42"/>
      <c r="D10" s="29" t="s">
        <v>8</v>
      </c>
      <c r="E10" s="30">
        <v>9.2671261686549905E-2</v>
      </c>
      <c r="F10" s="30">
        <v>8.0933442761892904E-2</v>
      </c>
      <c r="G10" s="30">
        <v>0.104409080611207</v>
      </c>
      <c r="H10" s="31"/>
      <c r="I10" s="31">
        <v>55.3</v>
      </c>
      <c r="J10" s="31">
        <v>43.358260820746104</v>
      </c>
      <c r="K10" s="31">
        <v>67.241739179253898</v>
      </c>
    </row>
    <row r="11" spans="2:11" ht="17" customHeight="1" thickBot="1" x14ac:dyDescent="0.25">
      <c r="B11" s="41"/>
      <c r="C11" s="42"/>
      <c r="D11" s="29" t="s">
        <v>9</v>
      </c>
      <c r="E11" s="30">
        <v>0.36418967947138797</v>
      </c>
      <c r="F11" s="30">
        <v>0.34576746367996097</v>
      </c>
      <c r="G11" s="30">
        <v>0.38261189526281603</v>
      </c>
      <c r="H11" s="31"/>
      <c r="I11" s="31">
        <v>217.32400000000001</v>
      </c>
      <c r="J11" s="31">
        <v>182.234480134655</v>
      </c>
      <c r="K11" s="31">
        <v>252.41351986534499</v>
      </c>
    </row>
    <row r="12" spans="2:11" ht="17" customHeight="1" thickBot="1" x14ac:dyDescent="0.25">
      <c r="B12" s="41"/>
      <c r="C12" s="42"/>
      <c r="D12" s="29" t="s">
        <v>10</v>
      </c>
      <c r="E12" s="30">
        <v>0.13977105338568499</v>
      </c>
      <c r="F12" s="30">
        <v>0.132537544391682</v>
      </c>
      <c r="G12" s="30">
        <v>0.14700456237968801</v>
      </c>
      <c r="H12" s="31"/>
      <c r="I12" s="31">
        <v>83.406000000000006</v>
      </c>
      <c r="J12" s="31">
        <v>71.290790655308896</v>
      </c>
      <c r="K12" s="31">
        <v>95.521209344691101</v>
      </c>
    </row>
    <row r="13" spans="2:11" ht="17" customHeight="1" thickBot="1" x14ac:dyDescent="0.25">
      <c r="B13" s="41"/>
      <c r="C13" s="42"/>
      <c r="D13" s="29" t="s">
        <v>11</v>
      </c>
      <c r="E13" s="30">
        <v>0.34913436997786301</v>
      </c>
      <c r="F13" s="30">
        <v>0.32120181838502598</v>
      </c>
      <c r="G13" s="30">
        <v>0.37706692157069999</v>
      </c>
      <c r="H13" s="31"/>
      <c r="I13" s="31">
        <v>208.34</v>
      </c>
      <c r="J13" s="31">
        <v>175.47749402002302</v>
      </c>
      <c r="K13" s="31">
        <v>241.20250597997699</v>
      </c>
    </row>
    <row r="14" spans="2:11" ht="17" customHeight="1" thickBot="1" x14ac:dyDescent="0.25">
      <c r="B14" s="41"/>
      <c r="C14" s="42"/>
      <c r="D14" s="29" t="s">
        <v>12</v>
      </c>
      <c r="E14" s="30">
        <v>9.6022844387691E-3</v>
      </c>
      <c r="F14" s="30">
        <v>7.07954475729971E-3</v>
      </c>
      <c r="G14" s="30">
        <v>1.21250241202385E-2</v>
      </c>
      <c r="H14" s="31"/>
      <c r="I14" s="31">
        <v>5.73</v>
      </c>
      <c r="J14" s="31">
        <v>3.87353748961185</v>
      </c>
      <c r="K14" s="31">
        <v>7.5864625103881496</v>
      </c>
    </row>
    <row r="15" spans="2:11" ht="17" customHeight="1" thickBot="1" x14ac:dyDescent="0.25">
      <c r="B15" s="41"/>
      <c r="C15" s="42"/>
      <c r="D15" s="32" t="s">
        <v>5</v>
      </c>
      <c r="E15" s="33">
        <f>SUM(E9:E14)</f>
        <v>0.99999999999999956</v>
      </c>
      <c r="F15" s="34"/>
      <c r="G15" s="34"/>
      <c r="H15" s="34"/>
      <c r="I15" s="35">
        <f>SUM(I9:I14)</f>
        <v>596.73300000000006</v>
      </c>
      <c r="J15" s="34"/>
      <c r="K15" s="34"/>
    </row>
    <row r="16" spans="2:11" ht="17" customHeight="1" thickBot="1" x14ac:dyDescent="0.25">
      <c r="B16" s="41"/>
      <c r="C16" s="47"/>
      <c r="D16" s="17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29" t="s">
        <v>13</v>
      </c>
      <c r="E17" s="30">
        <f>E9+E10</f>
        <v>0.1373026127262946</v>
      </c>
      <c r="F17" s="30">
        <f t="shared" ref="F17:G17" si="0">F9+F10</f>
        <v>0.1176610097206405</v>
      </c>
      <c r="G17" s="30">
        <f t="shared" si="0"/>
        <v>0.15694421573194881</v>
      </c>
      <c r="H17" s="30"/>
      <c r="I17" s="38">
        <f>I9+I10</f>
        <v>81.932999999999993</v>
      </c>
      <c r="J17" s="38">
        <f t="shared" ref="J17:K17" si="1">J9+J10</f>
        <v>63.420242287023704</v>
      </c>
      <c r="K17" s="38">
        <f t="shared" si="1"/>
        <v>100.4457577129763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0.50149229219768254</v>
      </c>
      <c r="F18" s="30">
        <f t="shared" ref="F18:G18" si="2">F9+F10+F11</f>
        <v>0.46342847340060145</v>
      </c>
      <c r="G18" s="30">
        <f t="shared" si="2"/>
        <v>0.53955611099476486</v>
      </c>
      <c r="H18" s="30"/>
      <c r="I18" s="38">
        <f>I9+I10+I11</f>
        <v>299.25700000000001</v>
      </c>
      <c r="J18" s="38">
        <f t="shared" ref="J18:K18" si="3">J9+J10+J11</f>
        <v>245.65472242167871</v>
      </c>
      <c r="K18" s="38">
        <f t="shared" si="3"/>
        <v>352.85927757832133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0.49850770780231712</v>
      </c>
      <c r="F19" s="30">
        <f t="shared" ref="F19:G19" si="4">F12+F13+F14</f>
        <v>0.46081890753400773</v>
      </c>
      <c r="G19" s="30">
        <f t="shared" si="4"/>
        <v>0.53619650807062647</v>
      </c>
      <c r="H19" s="30"/>
      <c r="I19" s="38">
        <f>I12+I13+I14</f>
        <v>297.476</v>
      </c>
      <c r="J19" s="38">
        <f t="shared" ref="J19:K19" si="5">J12+J13+J14</f>
        <v>250.64182216494379</v>
      </c>
      <c r="K19" s="38">
        <f t="shared" si="5"/>
        <v>344.31017783505627</v>
      </c>
    </row>
    <row r="20" spans="2:15" ht="17" customHeight="1" thickBot="1" x14ac:dyDescent="0.25">
      <c r="B20" s="41"/>
      <c r="C20" s="40"/>
      <c r="D20" s="29"/>
      <c r="E20" s="30"/>
      <c r="F20" s="30"/>
      <c r="G20" s="30"/>
      <c r="H20" s="30"/>
      <c r="I20" s="38"/>
      <c r="J20" s="38"/>
      <c r="K20" s="38"/>
    </row>
    <row r="21" spans="2:15" ht="17" customHeight="1" thickBot="1" x14ac:dyDescent="0.25">
      <c r="B21" s="48"/>
      <c r="C21" s="49"/>
      <c r="D21" s="50"/>
      <c r="E21" s="51"/>
      <c r="F21" s="52"/>
      <c r="G21" s="52"/>
      <c r="H21" s="52"/>
      <c r="I21" s="53"/>
      <c r="J21" s="54"/>
      <c r="K21" s="54"/>
      <c r="O21" s="62"/>
    </row>
    <row r="22" spans="2:15" ht="17" customHeight="1" thickBot="1" x14ac:dyDescent="0.25">
      <c r="B22" s="77" t="s">
        <v>17</v>
      </c>
      <c r="C22" s="63"/>
      <c r="D22" s="63"/>
      <c r="E22" s="63"/>
      <c r="F22" s="63"/>
      <c r="G22" s="63"/>
      <c r="H22" s="63"/>
      <c r="I22" s="63"/>
      <c r="J22" s="63"/>
      <c r="K22" s="63"/>
      <c r="O22" s="76"/>
    </row>
    <row r="23" spans="2:15" ht="17" customHeight="1" thickBot="1" x14ac:dyDescent="0.25">
      <c r="B23" s="78"/>
      <c r="D23" s="29" t="s">
        <v>7</v>
      </c>
      <c r="E23" s="30">
        <v>0.124392316161499</v>
      </c>
      <c r="F23" s="30">
        <v>0.10407596801176899</v>
      </c>
      <c r="G23" s="30">
        <v>0.14470866431123</v>
      </c>
      <c r="H23" s="31"/>
      <c r="I23" s="43">
        <v>74.228999999999999</v>
      </c>
      <c r="J23" s="43">
        <v>56.203716875488098</v>
      </c>
      <c r="K23" s="43">
        <v>92.2542831245119</v>
      </c>
    </row>
    <row r="24" spans="2:15" ht="17" customHeight="1" thickBot="1" x14ac:dyDescent="0.25">
      <c r="B24" s="78"/>
      <c r="D24" s="29" t="s">
        <v>8</v>
      </c>
      <c r="E24" s="30">
        <v>7.8802412469228297E-2</v>
      </c>
      <c r="F24" s="30">
        <v>6.7839322974602406E-2</v>
      </c>
      <c r="G24" s="30">
        <v>8.9765501963854202E-2</v>
      </c>
      <c r="H24" s="31"/>
      <c r="I24" s="43">
        <v>47.024000000000001</v>
      </c>
      <c r="J24" s="43">
        <v>36.382449743610799</v>
      </c>
      <c r="K24" s="43">
        <v>57.665550256389203</v>
      </c>
    </row>
    <row r="25" spans="2:15" ht="17" customHeight="1" thickBot="1" x14ac:dyDescent="0.25">
      <c r="B25" s="78"/>
      <c r="D25" s="29" t="s">
        <v>9</v>
      </c>
      <c r="E25" s="30">
        <v>0.173697449277985</v>
      </c>
      <c r="F25" s="30">
        <v>0.15891456595084899</v>
      </c>
      <c r="G25" s="30">
        <v>0.18848033260512101</v>
      </c>
      <c r="H25" s="31"/>
      <c r="I25" s="43">
        <v>103.651</v>
      </c>
      <c r="J25" s="43">
        <v>86.38481422627919</v>
      </c>
      <c r="K25" s="43">
        <v>120.91718577372099</v>
      </c>
    </row>
    <row r="26" spans="2:15" ht="17" customHeight="1" thickBot="1" x14ac:dyDescent="0.25">
      <c r="B26" s="78"/>
      <c r="D26" s="29" t="s">
        <v>10</v>
      </c>
      <c r="E26" s="30">
        <v>0.11978221415607999</v>
      </c>
      <c r="F26" s="30">
        <v>0.11023389507780799</v>
      </c>
      <c r="G26" s="30">
        <v>0.12933053323435201</v>
      </c>
      <c r="H26" s="31"/>
      <c r="I26" s="43">
        <v>71.477999999999994</v>
      </c>
      <c r="J26" s="43">
        <v>60.733462476826702</v>
      </c>
      <c r="K26" s="43">
        <v>82.222537523173301</v>
      </c>
    </row>
    <row r="27" spans="2:15" ht="17" customHeight="1" thickBot="1" x14ac:dyDescent="0.25">
      <c r="B27" s="78"/>
      <c r="D27" s="29" t="s">
        <v>11</v>
      </c>
      <c r="E27" s="30">
        <v>0.314386836323783</v>
      </c>
      <c r="F27" s="30">
        <v>0.295560316827647</v>
      </c>
      <c r="G27" s="30">
        <v>0.33321335581991901</v>
      </c>
      <c r="H27" s="31"/>
      <c r="I27" s="43">
        <v>187.60499999999999</v>
      </c>
      <c r="J27" s="43">
        <v>160.541215335662</v>
      </c>
      <c r="K27" s="43">
        <v>214.66878466433798</v>
      </c>
    </row>
    <row r="28" spans="2:15" ht="17" customHeight="1" thickBot="1" x14ac:dyDescent="0.25">
      <c r="B28" s="78"/>
      <c r="D28" s="29" t="s">
        <v>12</v>
      </c>
      <c r="E28" s="30">
        <v>0.188938771611424</v>
      </c>
      <c r="F28" s="30">
        <v>0.165177462227968</v>
      </c>
      <c r="G28" s="30">
        <v>0.21270008099488</v>
      </c>
      <c r="H28" s="31"/>
      <c r="I28" s="43">
        <v>112.746</v>
      </c>
      <c r="J28" s="43">
        <v>90.040150751551209</v>
      </c>
      <c r="K28" s="43">
        <v>135.45184924844901</v>
      </c>
    </row>
    <row r="29" spans="2:15" ht="17" customHeight="1" thickBot="1" x14ac:dyDescent="0.25">
      <c r="B29" s="78"/>
      <c r="D29" s="32" t="s">
        <v>5</v>
      </c>
      <c r="E29" s="33">
        <f>SUM(E23:E28)</f>
        <v>0.99999999999999933</v>
      </c>
      <c r="F29" s="34"/>
      <c r="G29" s="34"/>
      <c r="H29" s="34"/>
      <c r="I29" s="35">
        <f>SUM(I23:I28)</f>
        <v>596.73299999999995</v>
      </c>
      <c r="J29" s="34"/>
      <c r="K29" s="34"/>
    </row>
    <row r="30" spans="2:15" ht="17" customHeight="1" thickBot="1" x14ac:dyDescent="0.25">
      <c r="B30" s="78"/>
      <c r="D30" s="17"/>
      <c r="E30" s="36"/>
      <c r="F30" s="17"/>
      <c r="G30" s="17"/>
      <c r="H30" s="17"/>
      <c r="I30" s="37"/>
      <c r="J30" s="17"/>
      <c r="K30" s="17"/>
    </row>
    <row r="31" spans="2:15" ht="17" customHeight="1" thickBot="1" x14ac:dyDescent="0.25">
      <c r="B31" s="78"/>
      <c r="D31" s="29" t="s">
        <v>13</v>
      </c>
      <c r="E31" s="30">
        <f>E23+E24</f>
        <v>0.20319472863072729</v>
      </c>
      <c r="F31" s="30">
        <f t="shared" ref="F31:G31" si="6">F23+F24</f>
        <v>0.1719152909863714</v>
      </c>
      <c r="G31" s="30">
        <f t="shared" si="6"/>
        <v>0.23447416627508422</v>
      </c>
      <c r="H31" s="30"/>
      <c r="I31" s="38">
        <f>I23+I24</f>
        <v>121.253</v>
      </c>
      <c r="J31" s="38">
        <f t="shared" ref="J31:K31" si="7">J23+J24</f>
        <v>92.58616661909889</v>
      </c>
      <c r="K31" s="38">
        <f t="shared" si="7"/>
        <v>149.91983338090111</v>
      </c>
    </row>
    <row r="32" spans="2:15" ht="17" customHeight="1" thickBot="1" x14ac:dyDescent="0.25">
      <c r="B32" s="78"/>
      <c r="D32" s="29" t="s">
        <v>14</v>
      </c>
      <c r="E32" s="30">
        <f>E23+E24+E25</f>
        <v>0.37689217790871232</v>
      </c>
      <c r="F32" s="30">
        <f t="shared" ref="F32:G32" si="8">F23+F24+F25</f>
        <v>0.33082985693722039</v>
      </c>
      <c r="G32" s="30">
        <f t="shared" si="8"/>
        <v>0.4229544988802052</v>
      </c>
      <c r="H32" s="30"/>
      <c r="I32" s="38">
        <f>I23+I24+I25</f>
        <v>224.904</v>
      </c>
      <c r="J32" s="38">
        <f t="shared" ref="J32:K32" si="9">J23+J24+J25</f>
        <v>178.97098084537808</v>
      </c>
      <c r="K32" s="38">
        <f t="shared" si="9"/>
        <v>270.83701915462211</v>
      </c>
    </row>
    <row r="33" spans="2:11" ht="17" customHeight="1" thickBot="1" x14ac:dyDescent="0.25">
      <c r="B33" s="78"/>
      <c r="D33" s="29" t="s">
        <v>15</v>
      </c>
      <c r="E33" s="30">
        <f>E26+E27+E28</f>
        <v>0.62310782209128701</v>
      </c>
      <c r="F33" s="30">
        <f t="shared" ref="F33:G33" si="10">F26+F27+F28</f>
        <v>0.57097167413342298</v>
      </c>
      <c r="G33" s="30">
        <f t="shared" si="10"/>
        <v>0.67524397004915104</v>
      </c>
      <c r="H33" s="30"/>
      <c r="I33" s="38">
        <f>I26+I27+I28</f>
        <v>371.82899999999995</v>
      </c>
      <c r="J33" s="38">
        <f t="shared" ref="J33:K33" si="11">J26+J27+J28</f>
        <v>311.31482856403989</v>
      </c>
      <c r="K33" s="38">
        <f t="shared" si="11"/>
        <v>432.34317143596024</v>
      </c>
    </row>
    <row r="34" spans="2:11" ht="19" thickBot="1" x14ac:dyDescent="0.25">
      <c r="B34" s="79"/>
      <c r="C34" s="49"/>
      <c r="D34" s="50"/>
      <c r="E34" s="51"/>
      <c r="F34" s="52"/>
      <c r="G34" s="52"/>
      <c r="H34" s="52"/>
      <c r="I34" s="53"/>
      <c r="J34" s="54"/>
      <c r="K34" s="54"/>
    </row>
    <row r="35" spans="2:11" ht="19" thickBot="1" x14ac:dyDescent="0.25">
      <c r="B35" s="80" t="s">
        <v>18</v>
      </c>
      <c r="C35" s="81"/>
      <c r="D35" s="82"/>
      <c r="E35" s="83"/>
      <c r="F35" s="84"/>
      <c r="G35" s="84"/>
      <c r="H35" s="17"/>
      <c r="I35" s="85"/>
      <c r="J35" s="86"/>
      <c r="K35" s="86"/>
    </row>
    <row r="36" spans="2:11" thickBot="1" x14ac:dyDescent="0.25">
      <c r="B36" s="11"/>
      <c r="C36" s="17"/>
      <c r="D36" s="29" t="s">
        <v>7</v>
      </c>
      <c r="E36" s="30">
        <v>5.0091079259903498E-2</v>
      </c>
      <c r="F36" s="30">
        <v>4.0741432784685901E-2</v>
      </c>
      <c r="G36" s="30">
        <v>5.9440725735121103E-2</v>
      </c>
      <c r="H36" s="31"/>
      <c r="I36" s="43">
        <v>29.890999999999998</v>
      </c>
      <c r="J36" s="43">
        <v>22.709600810724101</v>
      </c>
      <c r="K36" s="43">
        <v>37.072399189275899</v>
      </c>
    </row>
    <row r="37" spans="2:11" thickBot="1" x14ac:dyDescent="0.25">
      <c r="B37" s="11"/>
      <c r="C37" s="17"/>
      <c r="D37" s="29" t="s">
        <v>8</v>
      </c>
      <c r="E37" s="30">
        <v>4.5908304048879502E-2</v>
      </c>
      <c r="F37" s="30">
        <v>3.3825324774108503E-2</v>
      </c>
      <c r="G37" s="30">
        <v>5.79912833236505E-2</v>
      </c>
      <c r="H37" s="31"/>
      <c r="I37" s="43">
        <v>27.395</v>
      </c>
      <c r="J37" s="43">
        <v>18.983100749358499</v>
      </c>
      <c r="K37" s="43">
        <v>35.8068992506415</v>
      </c>
    </row>
    <row r="38" spans="2:11" thickBot="1" x14ac:dyDescent="0.25">
      <c r="B38" s="11"/>
      <c r="C38" s="17"/>
      <c r="D38" s="29" t="s">
        <v>9</v>
      </c>
      <c r="E38" s="30">
        <v>0.102536645367359</v>
      </c>
      <c r="F38" s="30">
        <v>7.4807110634365903E-2</v>
      </c>
      <c r="G38" s="30">
        <v>0.13026618010035099</v>
      </c>
      <c r="H38" s="31"/>
      <c r="I38" s="43">
        <v>61.186999999999998</v>
      </c>
      <c r="J38" s="43">
        <v>41.825943767389298</v>
      </c>
      <c r="K38" s="43">
        <v>80.548056232610705</v>
      </c>
    </row>
    <row r="39" spans="2:11" thickBot="1" x14ac:dyDescent="0.25">
      <c r="B39" s="11"/>
      <c r="C39" s="17"/>
      <c r="D39" s="29" t="s">
        <v>10</v>
      </c>
      <c r="E39" s="30">
        <v>0.80146397132385805</v>
      </c>
      <c r="F39" s="30">
        <v>0.77127459756241501</v>
      </c>
      <c r="G39" s="30">
        <v>0.83165334508530198</v>
      </c>
      <c r="H39" s="31"/>
      <c r="I39" s="43">
        <v>478.26</v>
      </c>
      <c r="J39" s="43">
        <v>406.136792814317</v>
      </c>
      <c r="K39" s="43">
        <v>550.38320718568298</v>
      </c>
    </row>
    <row r="40" spans="2:11" thickBot="1" x14ac:dyDescent="0.25">
      <c r="B40" s="11"/>
      <c r="C40" s="17"/>
      <c r="D40" s="32" t="s">
        <v>5</v>
      </c>
      <c r="E40" s="33">
        <f>SUM(E36:E39)</f>
        <v>1</v>
      </c>
      <c r="F40" s="34"/>
      <c r="G40" s="34"/>
      <c r="H40" s="34"/>
      <c r="I40" s="35">
        <f>SUM(I36:I39)</f>
        <v>596.73299999999995</v>
      </c>
      <c r="J40" s="34"/>
      <c r="K40" s="34"/>
    </row>
    <row r="41" spans="2:11" thickBot="1" x14ac:dyDescent="0.25">
      <c r="B41" s="11"/>
      <c r="C41" s="17"/>
      <c r="D41" s="17"/>
      <c r="E41" s="17"/>
      <c r="F41" s="17"/>
      <c r="G41" s="17"/>
      <c r="H41" s="17"/>
      <c r="I41" s="17"/>
      <c r="J41" s="17"/>
      <c r="K41" s="17"/>
    </row>
    <row r="42" spans="2:11" ht="19" thickBot="1" x14ac:dyDescent="0.25">
      <c r="B42" s="11"/>
      <c r="C42" s="42"/>
      <c r="D42" s="29" t="s">
        <v>13</v>
      </c>
      <c r="E42" s="30">
        <f>E36+E37</f>
        <v>9.5999383308782993E-2</v>
      </c>
      <c r="F42" s="30">
        <f t="shared" ref="F42:G42" si="12">F36+F37</f>
        <v>7.4566757558794411E-2</v>
      </c>
      <c r="G42" s="30">
        <f t="shared" si="12"/>
        <v>0.1174320090587716</v>
      </c>
      <c r="H42" s="17"/>
      <c r="I42" s="43">
        <f t="shared" ref="I42:K42" si="13">I36+I37</f>
        <v>57.286000000000001</v>
      </c>
      <c r="J42" s="43">
        <f t="shared" si="13"/>
        <v>41.692701560082597</v>
      </c>
      <c r="K42" s="43">
        <f t="shared" si="13"/>
        <v>72.879298439917392</v>
      </c>
    </row>
    <row r="43" spans="2:11" ht="19" thickBot="1" x14ac:dyDescent="0.25">
      <c r="B43" s="11"/>
      <c r="C43" s="47"/>
      <c r="D43" s="29" t="s">
        <v>14</v>
      </c>
      <c r="E43" s="30">
        <f>E36+E37+E38</f>
        <v>0.19853602867614201</v>
      </c>
      <c r="F43" s="30">
        <f t="shared" ref="F43:G43" si="14">F36+F37+F38</f>
        <v>0.14937386819316031</v>
      </c>
      <c r="G43" s="30">
        <f t="shared" si="14"/>
        <v>0.24769818915912259</v>
      </c>
      <c r="H43" s="17"/>
      <c r="I43" s="43">
        <f t="shared" ref="I43:K43" si="15">I36+I37+I38</f>
        <v>118.473</v>
      </c>
      <c r="J43" s="43">
        <f t="shared" si="15"/>
        <v>83.518645327471887</v>
      </c>
      <c r="K43" s="43">
        <f t="shared" si="15"/>
        <v>153.42735467252811</v>
      </c>
    </row>
    <row r="44" spans="2:11" ht="19" thickBot="1" x14ac:dyDescent="0.25">
      <c r="B44" s="11"/>
      <c r="C44" s="47"/>
      <c r="D44" s="29" t="s">
        <v>15</v>
      </c>
      <c r="E44" s="30">
        <f>E39</f>
        <v>0.80146397132385805</v>
      </c>
      <c r="F44" s="30">
        <f t="shared" ref="F44:G44" si="16">F39</f>
        <v>0.77127459756241501</v>
      </c>
      <c r="G44" s="30">
        <f t="shared" si="16"/>
        <v>0.83165334508530198</v>
      </c>
      <c r="H44" s="17"/>
      <c r="I44" s="43">
        <f t="shared" ref="I44:K44" si="17">I39</f>
        <v>478.26</v>
      </c>
      <c r="J44" s="43">
        <f t="shared" si="17"/>
        <v>406.136792814317</v>
      </c>
      <c r="K44" s="43">
        <f t="shared" si="17"/>
        <v>550.38320718568298</v>
      </c>
    </row>
    <row r="45" spans="2:11" thickBot="1" x14ac:dyDescent="0.25">
      <c r="B45" s="11"/>
      <c r="C45" s="50"/>
      <c r="D45" s="50"/>
      <c r="E45" s="51"/>
      <c r="F45" s="52"/>
      <c r="G45" s="52"/>
      <c r="H45" s="52"/>
      <c r="I45" s="53"/>
      <c r="J45" s="54"/>
      <c r="K45" s="54"/>
    </row>
    <row r="46" spans="2:11" ht="19" thickBot="1" x14ac:dyDescent="0.25">
      <c r="B46" s="80" t="s">
        <v>19</v>
      </c>
      <c r="C46" s="81"/>
      <c r="D46" s="82"/>
      <c r="E46" s="83"/>
      <c r="F46" s="84"/>
      <c r="G46" s="84"/>
      <c r="H46" s="17"/>
      <c r="I46" s="87"/>
      <c r="J46" s="88"/>
      <c r="K46" s="88"/>
    </row>
    <row r="47" spans="2:11" thickBot="1" x14ac:dyDescent="0.25">
      <c r="B47" s="11"/>
      <c r="C47" s="17"/>
      <c r="D47" s="29" t="s">
        <v>7</v>
      </c>
      <c r="E47" s="30">
        <v>9.6554070245821799E-2</v>
      </c>
      <c r="F47" s="30">
        <v>8.9613166430565397E-2</v>
      </c>
      <c r="G47" s="30">
        <v>0.10349497406107799</v>
      </c>
      <c r="H47" s="31"/>
      <c r="I47" s="43">
        <v>57.616999999999997</v>
      </c>
      <c r="J47" s="43">
        <v>47.014887428095101</v>
      </c>
      <c r="K47" s="43">
        <v>68.219112571904901</v>
      </c>
    </row>
    <row r="48" spans="2:11" thickBot="1" x14ac:dyDescent="0.25">
      <c r="B48" s="11"/>
      <c r="C48" s="17"/>
      <c r="D48" s="29" t="s">
        <v>8</v>
      </c>
      <c r="E48" s="30">
        <v>1.6565197500389602E-2</v>
      </c>
      <c r="F48" s="30">
        <v>1.3979604890534099E-2</v>
      </c>
      <c r="G48" s="30">
        <v>1.9150790110245199E-2</v>
      </c>
      <c r="H48" s="31"/>
      <c r="I48" s="43">
        <v>9.8849999999999998</v>
      </c>
      <c r="J48" s="43">
        <v>7.8174695425909206</v>
      </c>
      <c r="K48" s="43">
        <v>11.9525304574091</v>
      </c>
    </row>
    <row r="49" spans="2:11" thickBot="1" x14ac:dyDescent="0.25">
      <c r="B49" s="11"/>
      <c r="C49" s="17"/>
      <c r="D49" s="29" t="s">
        <v>9</v>
      </c>
      <c r="E49" s="30">
        <v>0.12035701058932601</v>
      </c>
      <c r="F49" s="30">
        <v>0.107238947371303</v>
      </c>
      <c r="G49" s="30">
        <v>0.13347507380734799</v>
      </c>
      <c r="H49" s="31"/>
      <c r="I49" s="43">
        <v>71.820999999999998</v>
      </c>
      <c r="J49" s="43">
        <v>58.617789752767699</v>
      </c>
      <c r="K49" s="43">
        <v>85.024210247232304</v>
      </c>
    </row>
    <row r="50" spans="2:11" thickBot="1" x14ac:dyDescent="0.25">
      <c r="B50" s="11"/>
      <c r="C50" s="17"/>
      <c r="D50" s="29" t="s">
        <v>10</v>
      </c>
      <c r="E50" s="30">
        <v>0.22850085381569299</v>
      </c>
      <c r="F50" s="30">
        <v>0.21662251978343799</v>
      </c>
      <c r="G50" s="30">
        <v>0.24037918784794801</v>
      </c>
      <c r="H50" s="31"/>
      <c r="I50" s="43">
        <v>136.35400000000001</v>
      </c>
      <c r="J50" s="43">
        <v>115.26737636474</v>
      </c>
      <c r="K50" s="43">
        <v>157.44062363526001</v>
      </c>
    </row>
    <row r="51" spans="2:11" thickBot="1" x14ac:dyDescent="0.25">
      <c r="B51" s="11"/>
      <c r="C51" s="17"/>
      <c r="D51" s="29" t="s">
        <v>11</v>
      </c>
      <c r="E51" s="30">
        <v>0.477737949803346</v>
      </c>
      <c r="F51" s="30">
        <v>0.45810957178371298</v>
      </c>
      <c r="G51" s="30">
        <v>0.49736632782297902</v>
      </c>
      <c r="H51" s="31"/>
      <c r="I51" s="43">
        <v>285.08199999999999</v>
      </c>
      <c r="J51" s="43">
        <v>243.19709986567202</v>
      </c>
      <c r="K51" s="43">
        <v>326.966900134328</v>
      </c>
    </row>
    <row r="52" spans="2:11" thickBot="1" x14ac:dyDescent="0.25">
      <c r="B52" s="11"/>
      <c r="C52" s="17"/>
      <c r="D52" s="29" t="s">
        <v>12</v>
      </c>
      <c r="E52" s="30">
        <v>6.0284918045423998E-2</v>
      </c>
      <c r="F52" s="30">
        <v>5.26555220064217E-2</v>
      </c>
      <c r="G52" s="30">
        <v>6.7914314084426303E-2</v>
      </c>
      <c r="H52" s="31"/>
      <c r="I52" s="43">
        <v>35.973999999999997</v>
      </c>
      <c r="J52" s="43">
        <v>27.983928552848901</v>
      </c>
      <c r="K52" s="43">
        <v>43.964071447151099</v>
      </c>
    </row>
    <row r="53" spans="2:11" ht="19" thickBot="1" x14ac:dyDescent="0.25">
      <c r="B53" s="11"/>
      <c r="C53" s="40"/>
      <c r="D53" s="32" t="s">
        <v>5</v>
      </c>
      <c r="E53" s="33">
        <f>SUM(E47:E52)</f>
        <v>1.0000000000000002</v>
      </c>
      <c r="F53" s="34"/>
      <c r="G53" s="34"/>
      <c r="H53" s="34"/>
      <c r="I53" s="35">
        <f>SUM(I47:I52)</f>
        <v>596.73300000000006</v>
      </c>
      <c r="J53" s="34"/>
      <c r="K53" s="34"/>
    </row>
    <row r="54" spans="2:11" ht="19" thickBot="1" x14ac:dyDescent="0.25">
      <c r="B54" s="11"/>
      <c r="C54" s="42"/>
      <c r="D54" s="17"/>
      <c r="E54" s="17"/>
      <c r="F54" s="17"/>
      <c r="G54" s="17"/>
      <c r="H54" s="17"/>
      <c r="I54" s="17"/>
      <c r="J54" s="17"/>
      <c r="K54" s="17"/>
    </row>
    <row r="55" spans="2:11" ht="19" thickBot="1" x14ac:dyDescent="0.25">
      <c r="B55" s="11"/>
      <c r="C55" s="47"/>
      <c r="D55" s="29" t="s">
        <v>13</v>
      </c>
      <c r="E55" s="30">
        <f>E47+E48</f>
        <v>0.11311926774621139</v>
      </c>
      <c r="F55" s="30">
        <f t="shared" ref="F55:G55" si="18">F47+F48</f>
        <v>0.10359277132109949</v>
      </c>
      <c r="G55" s="30">
        <f t="shared" si="18"/>
        <v>0.1226457641713232</v>
      </c>
      <c r="H55" s="30"/>
      <c r="I55" s="38">
        <f>I47+I48</f>
        <v>67.501999999999995</v>
      </c>
      <c r="J55" s="38">
        <f t="shared" ref="J55:K55" si="19">J47+J48</f>
        <v>54.832356970686021</v>
      </c>
      <c r="K55" s="38">
        <f t="shared" si="19"/>
        <v>80.171643029313998</v>
      </c>
    </row>
    <row r="56" spans="2:11" ht="19" thickBot="1" x14ac:dyDescent="0.25">
      <c r="B56" s="11"/>
      <c r="C56" s="47"/>
      <c r="D56" s="29" t="s">
        <v>14</v>
      </c>
      <c r="E56" s="30">
        <f>E47+E48+E49</f>
        <v>0.23347627833553741</v>
      </c>
      <c r="F56" s="30">
        <f t="shared" ref="F56:G56" si="20">F47+F48+F49</f>
        <v>0.2108317186924025</v>
      </c>
      <c r="G56" s="30">
        <f t="shared" si="20"/>
        <v>0.25612083797867119</v>
      </c>
      <c r="H56" s="30"/>
      <c r="I56" s="38">
        <f>I47+I48+I49</f>
        <v>139.32299999999998</v>
      </c>
      <c r="J56" s="38">
        <f t="shared" ref="J56:K56" si="21">J47+J48+J49</f>
        <v>113.45014672345371</v>
      </c>
      <c r="K56" s="38">
        <f t="shared" si="21"/>
        <v>165.1958532765463</v>
      </c>
    </row>
    <row r="57" spans="2:11" ht="19" thickBot="1" x14ac:dyDescent="0.25">
      <c r="B57" s="11"/>
      <c r="C57" s="47"/>
      <c r="D57" s="29" t="s">
        <v>15</v>
      </c>
      <c r="E57" s="30">
        <f>E50+E51+E52</f>
        <v>0.76652372166446303</v>
      </c>
      <c r="F57" s="30">
        <f t="shared" ref="F57:G57" si="22">F50+F51+F52</f>
        <v>0.72738761357357262</v>
      </c>
      <c r="G57" s="30">
        <f t="shared" si="22"/>
        <v>0.80565982975535333</v>
      </c>
      <c r="H57" s="30"/>
      <c r="I57" s="38">
        <f>I50+I51+I52</f>
        <v>457.41</v>
      </c>
      <c r="J57" s="38">
        <f t="shared" ref="J57:K57" si="23">J50+J51+J52</f>
        <v>386.44840478326091</v>
      </c>
      <c r="K57" s="38">
        <f t="shared" si="23"/>
        <v>528.37159521673914</v>
      </c>
    </row>
    <row r="58" spans="2:11" ht="19" thickBot="1" x14ac:dyDescent="0.25">
      <c r="B58" s="11"/>
      <c r="C58" s="47"/>
      <c r="D58" s="17"/>
      <c r="E58" s="17"/>
      <c r="F58" s="17"/>
      <c r="G58" s="17"/>
      <c r="H58" s="17"/>
      <c r="I58" s="17"/>
      <c r="J58" s="17"/>
      <c r="K58" s="17"/>
    </row>
    <row r="59" spans="2:11" thickBot="1" x14ac:dyDescent="0.25">
      <c r="B59" s="11"/>
      <c r="C59" s="50"/>
      <c r="D59" s="50"/>
      <c r="E59" s="89"/>
      <c r="F59" s="52"/>
      <c r="G59" s="52"/>
      <c r="H59" s="52"/>
      <c r="I59" s="90"/>
      <c r="J59" s="91"/>
      <c r="K59" s="91"/>
    </row>
    <row r="60" spans="2:11" thickBot="1" x14ac:dyDescent="0.25">
      <c r="B60" s="80" t="s">
        <v>20</v>
      </c>
      <c r="C60" s="17"/>
      <c r="D60" s="17"/>
      <c r="E60" s="17"/>
      <c r="F60" s="17"/>
      <c r="G60" s="17"/>
      <c r="H60" s="17"/>
      <c r="I60" s="17"/>
      <c r="J60" s="17"/>
      <c r="K60" s="17"/>
    </row>
    <row r="61" spans="2:11" thickBot="1" x14ac:dyDescent="0.25">
      <c r="B61" s="11"/>
      <c r="C61" s="17"/>
      <c r="D61" s="29" t="s">
        <v>7</v>
      </c>
      <c r="E61" s="30">
        <v>0.43215642506782798</v>
      </c>
      <c r="F61" s="30">
        <v>0.41540932910627099</v>
      </c>
      <c r="G61" s="30">
        <v>0.44890352102938402</v>
      </c>
      <c r="H61" s="31"/>
      <c r="I61" s="31">
        <v>257.88200000000001</v>
      </c>
      <c r="J61" s="31">
        <v>214.29834550063501</v>
      </c>
      <c r="K61" s="31">
        <v>301.46565449936503</v>
      </c>
    </row>
    <row r="62" spans="2:11" thickBot="1" x14ac:dyDescent="0.25">
      <c r="B62" s="11"/>
      <c r="C62" s="17"/>
      <c r="D62" s="29" t="s">
        <v>8</v>
      </c>
      <c r="E62" s="30">
        <v>8.2499208188586796E-3</v>
      </c>
      <c r="F62" s="30">
        <v>6.6207786304337797E-3</v>
      </c>
      <c r="G62" s="30">
        <v>9.8790630072835908E-3</v>
      </c>
      <c r="H62" s="31"/>
      <c r="I62" s="31">
        <v>4.923</v>
      </c>
      <c r="J62" s="31">
        <v>3.7785398950279698</v>
      </c>
      <c r="K62" s="31">
        <v>6.0674601049720307</v>
      </c>
    </row>
    <row r="63" spans="2:11" thickBot="1" x14ac:dyDescent="0.25">
      <c r="B63" s="11"/>
      <c r="C63" s="17"/>
      <c r="D63" s="29" t="s">
        <v>10</v>
      </c>
      <c r="E63" s="30">
        <v>0.55959365411331397</v>
      </c>
      <c r="F63" s="30">
        <v>0.54267653673343397</v>
      </c>
      <c r="G63" s="30">
        <v>0.57651077149319296</v>
      </c>
      <c r="H63" s="31"/>
      <c r="I63" s="31">
        <v>333.928</v>
      </c>
      <c r="J63" s="31">
        <v>287.64687542027599</v>
      </c>
      <c r="K63" s="31">
        <v>380.209124579724</v>
      </c>
    </row>
    <row r="64" spans="2:11" thickBot="1" x14ac:dyDescent="0.25">
      <c r="B64" s="11"/>
      <c r="C64" s="17"/>
      <c r="D64" s="32" t="s">
        <v>5</v>
      </c>
      <c r="E64" s="33">
        <f>SUM(E61:E63)</f>
        <v>1.0000000000000007</v>
      </c>
      <c r="F64" s="34"/>
      <c r="G64" s="34"/>
      <c r="H64" s="34"/>
      <c r="I64" s="35">
        <f>SUM(I61:I63)</f>
        <v>596.73299999999995</v>
      </c>
      <c r="J64" s="34"/>
      <c r="K64" s="34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17"/>
      <c r="E66" s="17"/>
      <c r="F66" s="17"/>
      <c r="G66" s="17"/>
      <c r="H66" s="17"/>
      <c r="I66" s="17"/>
      <c r="J66" s="17"/>
      <c r="K66" s="17"/>
    </row>
    <row r="67" spans="2:11" thickBot="1" x14ac:dyDescent="0.25">
      <c r="B67" s="11"/>
      <c r="C67" s="17"/>
      <c r="D67" s="29" t="s">
        <v>13</v>
      </c>
      <c r="E67" s="30">
        <f>E61+E62</f>
        <v>0.44040634588668665</v>
      </c>
      <c r="F67" s="30">
        <f t="shared" ref="F67:G67" si="24">F61+F62</f>
        <v>0.42203010773670474</v>
      </c>
      <c r="G67" s="30">
        <f t="shared" si="24"/>
        <v>0.45878258403666761</v>
      </c>
      <c r="H67" s="17"/>
      <c r="I67" s="43">
        <f t="shared" ref="I67:K67" si="25">I61+I62</f>
        <v>262.80500000000001</v>
      </c>
      <c r="J67" s="43">
        <f t="shared" si="25"/>
        <v>218.07688539566297</v>
      </c>
      <c r="K67" s="43">
        <f t="shared" si="25"/>
        <v>307.53311460433707</v>
      </c>
    </row>
    <row r="68" spans="2:11" thickBot="1" x14ac:dyDescent="0.25">
      <c r="B68" s="11"/>
      <c r="C68"/>
      <c r="D68" s="29" t="s">
        <v>14</v>
      </c>
      <c r="E68" s="30">
        <f>E61+E62</f>
        <v>0.44040634588668665</v>
      </c>
      <c r="F68" s="30">
        <f t="shared" ref="F68:G68" si="26">F61+F62</f>
        <v>0.42203010773670474</v>
      </c>
      <c r="G68" s="30">
        <f t="shared" si="26"/>
        <v>0.45878258403666761</v>
      </c>
      <c r="H68" s="17"/>
      <c r="I68" s="43">
        <f t="shared" ref="I68:K68" si="27">I61+I62</f>
        <v>262.80500000000001</v>
      </c>
      <c r="J68" s="43">
        <f t="shared" si="27"/>
        <v>218.07688539566297</v>
      </c>
      <c r="K68" s="43">
        <f t="shared" si="27"/>
        <v>307.53311460433707</v>
      </c>
    </row>
    <row r="69" spans="2:11" ht="19" thickBot="1" x14ac:dyDescent="0.25">
      <c r="B69" s="11"/>
      <c r="C69" s="47"/>
      <c r="D69" s="29" t="s">
        <v>15</v>
      </c>
      <c r="E69" s="30">
        <f>E63</f>
        <v>0.55959365411331397</v>
      </c>
      <c r="F69" s="30">
        <f t="shared" ref="F69:G69" si="28">F63</f>
        <v>0.54267653673343397</v>
      </c>
      <c r="G69" s="30">
        <f t="shared" si="28"/>
        <v>0.57651077149319296</v>
      </c>
      <c r="H69" s="17"/>
      <c r="I69" s="43">
        <f t="shared" ref="I69:K69" si="29">I63</f>
        <v>333.928</v>
      </c>
      <c r="J69" s="43">
        <f t="shared" si="29"/>
        <v>287.64687542027599</v>
      </c>
      <c r="K69" s="43">
        <f t="shared" si="29"/>
        <v>380.209124579724</v>
      </c>
    </row>
    <row r="70" spans="2:11" thickBot="1" x14ac:dyDescent="0.25">
      <c r="B70" s="11"/>
      <c r="C70" s="50"/>
      <c r="D70" s="50"/>
      <c r="E70" s="89"/>
      <c r="F70" s="52"/>
      <c r="G70" s="52"/>
      <c r="H70" s="52"/>
      <c r="I70" s="90"/>
      <c r="J70" s="91"/>
      <c r="K70" s="91"/>
    </row>
    <row r="71" spans="2:11" ht="19" thickBot="1" x14ac:dyDescent="0.25">
      <c r="B71" s="80" t="s">
        <v>21</v>
      </c>
      <c r="C71" s="81"/>
      <c r="D71" s="82"/>
      <c r="E71" s="83"/>
      <c r="F71" s="84"/>
      <c r="G71" s="84"/>
      <c r="H71" s="17"/>
      <c r="I71" s="87"/>
      <c r="J71" s="88"/>
      <c r="K71" s="88"/>
    </row>
    <row r="72" spans="2:11" thickBot="1" x14ac:dyDescent="0.25">
      <c r="B72" s="11"/>
      <c r="C72" s="17"/>
      <c r="D72" s="29" t="s">
        <v>7</v>
      </c>
      <c r="E72" s="30">
        <v>0.23301878729683101</v>
      </c>
      <c r="F72" s="30">
        <v>0.21878886672277201</v>
      </c>
      <c r="G72" s="30">
        <v>0.24724870787089101</v>
      </c>
      <c r="H72" s="31"/>
      <c r="I72" s="31">
        <v>139.05000000000001</v>
      </c>
      <c r="J72" s="31">
        <v>115.39620529349</v>
      </c>
      <c r="K72" s="31">
        <v>162.70379470651</v>
      </c>
    </row>
    <row r="73" spans="2:11" thickBot="1" x14ac:dyDescent="0.25">
      <c r="B73" s="11"/>
      <c r="C73" s="17"/>
      <c r="D73" s="29" t="s">
        <v>8</v>
      </c>
      <c r="E73" s="30">
        <v>0.146509410406329</v>
      </c>
      <c r="F73" s="30">
        <v>0.12928909355295101</v>
      </c>
      <c r="G73" s="30">
        <v>0.163729727259707</v>
      </c>
      <c r="H73" s="31"/>
      <c r="I73" s="31">
        <v>87.427000000000007</v>
      </c>
      <c r="J73" s="31">
        <v>70.491645449963102</v>
      </c>
      <c r="K73" s="31">
        <v>104.362354550037</v>
      </c>
    </row>
    <row r="74" spans="2:11" thickBot="1" x14ac:dyDescent="0.25">
      <c r="B74" s="11"/>
      <c r="C74" s="17"/>
      <c r="D74" s="29" t="s">
        <v>10</v>
      </c>
      <c r="E74" s="30">
        <v>0.50486901176908305</v>
      </c>
      <c r="F74" s="30">
        <v>0.48567983492323002</v>
      </c>
      <c r="G74" s="30">
        <v>0.52405818861493503</v>
      </c>
      <c r="H74" s="31"/>
      <c r="I74" s="31">
        <v>301.27199999999999</v>
      </c>
      <c r="J74" s="31">
        <v>259.18432577837899</v>
      </c>
      <c r="K74" s="31">
        <v>343.35967422162099</v>
      </c>
    </row>
    <row r="75" spans="2:11" thickBot="1" x14ac:dyDescent="0.25">
      <c r="B75" s="11"/>
      <c r="C75" s="17"/>
      <c r="D75" s="29" t="s">
        <v>11</v>
      </c>
      <c r="E75" s="30">
        <v>0.115602790527757</v>
      </c>
      <c r="F75" s="30">
        <v>9.3972827843197201E-2</v>
      </c>
      <c r="G75" s="30">
        <v>0.13723275321231701</v>
      </c>
      <c r="H75" s="31"/>
      <c r="I75" s="31">
        <v>68.983999999999995</v>
      </c>
      <c r="J75" s="31">
        <v>51.181924903447801</v>
      </c>
      <c r="K75" s="31">
        <v>86.786075096552196</v>
      </c>
    </row>
    <row r="76" spans="2:11" thickBot="1" x14ac:dyDescent="0.25">
      <c r="B76" s="11"/>
      <c r="C76" s="17"/>
      <c r="D76" s="32" t="s">
        <v>5</v>
      </c>
      <c r="E76" s="33">
        <f>SUM(E72:E75)</f>
        <v>1</v>
      </c>
      <c r="F76" s="34"/>
      <c r="G76" s="34"/>
      <c r="H76" s="34"/>
      <c r="I76" s="35">
        <f>SUM(I72:I75)</f>
        <v>596.73300000000006</v>
      </c>
      <c r="J76" s="34"/>
      <c r="K76" s="34"/>
    </row>
    <row r="77" spans="2:11" ht="19" thickBot="1" x14ac:dyDescent="0.25">
      <c r="B77" s="11"/>
      <c r="C77" s="42"/>
      <c r="D77" s="29"/>
      <c r="E77" s="17"/>
      <c r="F77" s="17"/>
      <c r="G77" s="17"/>
      <c r="H77" s="17"/>
      <c r="I77" s="17"/>
      <c r="J77" s="17"/>
      <c r="K77" s="17"/>
    </row>
    <row r="78" spans="2:11" ht="19" thickBot="1" x14ac:dyDescent="0.25">
      <c r="B78" s="11"/>
      <c r="C78" s="42"/>
      <c r="D78" s="29" t="s">
        <v>13</v>
      </c>
      <c r="E78" s="30">
        <f>E72+E73</f>
        <v>0.37952819770316004</v>
      </c>
      <c r="F78" s="30">
        <f>F72+F73</f>
        <v>0.34807796027572302</v>
      </c>
      <c r="G78" s="30">
        <f>G72+G73</f>
        <v>0.41097843513059801</v>
      </c>
      <c r="H78" s="30"/>
      <c r="I78" s="31">
        <f>I72+I73</f>
        <v>226.47700000000003</v>
      </c>
      <c r="J78" s="31">
        <f>J72+J73</f>
        <v>185.8878507434531</v>
      </c>
      <c r="K78" s="31">
        <f>K72+K73</f>
        <v>267.06614925654696</v>
      </c>
    </row>
    <row r="79" spans="2:11" ht="19" thickBot="1" x14ac:dyDescent="0.25">
      <c r="B79" s="11"/>
      <c r="C79" s="47"/>
      <c r="D79" s="29" t="s">
        <v>14</v>
      </c>
      <c r="E79" s="30">
        <f>E72+E73</f>
        <v>0.37952819770316004</v>
      </c>
      <c r="F79" s="30">
        <f>F72+F73</f>
        <v>0.34807796027572302</v>
      </c>
      <c r="G79" s="30">
        <f>G72+G73</f>
        <v>0.41097843513059801</v>
      </c>
      <c r="H79" s="30"/>
      <c r="I79" s="31">
        <f>I72+I73</f>
        <v>226.47700000000003</v>
      </c>
      <c r="J79" s="31">
        <f>J72+J73</f>
        <v>185.8878507434531</v>
      </c>
      <c r="K79" s="31">
        <f>K72+K73</f>
        <v>267.06614925654696</v>
      </c>
    </row>
    <row r="80" spans="2:11" ht="19" thickBot="1" x14ac:dyDescent="0.25">
      <c r="B80" s="11"/>
      <c r="C80" s="47"/>
      <c r="D80" s="29" t="s">
        <v>15</v>
      </c>
      <c r="E80" s="30">
        <f>E74+E75</f>
        <v>0.62047180229684007</v>
      </c>
      <c r="F80" s="30">
        <f>F74+F75</f>
        <v>0.57965266276642724</v>
      </c>
      <c r="G80" s="30">
        <f>G74+G75</f>
        <v>0.66129094182725201</v>
      </c>
      <c r="H80" s="30"/>
      <c r="I80" s="31">
        <f>I74+I75</f>
        <v>370.25599999999997</v>
      </c>
      <c r="J80" s="31">
        <f>J74+J75</f>
        <v>310.36625068182678</v>
      </c>
      <c r="K80" s="31">
        <f>K74+K75</f>
        <v>430.14574931817322</v>
      </c>
    </row>
    <row r="81" spans="2:11" thickBot="1" x14ac:dyDescent="0.25">
      <c r="B81" s="11"/>
      <c r="C81" s="92"/>
      <c r="D81" s="92"/>
      <c r="E81" s="93"/>
      <c r="F81" s="98"/>
      <c r="G81" s="94"/>
      <c r="H81" s="98"/>
      <c r="I81" s="95"/>
      <c r="J81" s="96"/>
      <c r="K81" s="96"/>
    </row>
    <row r="82" spans="2:11" ht="19" thickBot="1" x14ac:dyDescent="0.25">
      <c r="B82" s="99" t="s">
        <v>22</v>
      </c>
      <c r="C82" s="100"/>
      <c r="D82" s="101"/>
      <c r="E82" s="102"/>
      <c r="F82" s="103"/>
      <c r="G82" s="103"/>
      <c r="H82" s="60"/>
      <c r="I82" s="104"/>
      <c r="J82" s="105"/>
      <c r="K82" s="106"/>
    </row>
    <row r="83" spans="2:11" thickBot="1" x14ac:dyDescent="0.25">
      <c r="B83" s="107"/>
      <c r="C83" s="30"/>
      <c r="D83" s="29" t="s">
        <v>7</v>
      </c>
      <c r="E83" s="30">
        <v>1.93201984807276E-2</v>
      </c>
      <c r="F83" s="30">
        <v>1.51059557983122E-2</v>
      </c>
      <c r="G83" s="30">
        <v>2.3534441163142999E-2</v>
      </c>
      <c r="H83" s="31"/>
      <c r="I83" s="43">
        <v>11.529</v>
      </c>
      <c r="J83" s="43">
        <v>8.5397366215491211</v>
      </c>
      <c r="K83" s="43">
        <v>14.5182633784509</v>
      </c>
    </row>
    <row r="84" spans="2:11" thickBot="1" x14ac:dyDescent="0.25">
      <c r="B84" s="107"/>
      <c r="C84" s="30"/>
      <c r="D84" s="29" t="s">
        <v>8</v>
      </c>
      <c r="E84" s="30">
        <v>2.7496384480161101E-2</v>
      </c>
      <c r="F84" s="30">
        <v>2.1134519615334999E-2</v>
      </c>
      <c r="G84" s="30">
        <v>3.3858249344987303E-2</v>
      </c>
      <c r="H84" s="31"/>
      <c r="I84" s="43">
        <v>16.408000000000001</v>
      </c>
      <c r="J84" s="43">
        <v>11.9116886890559</v>
      </c>
      <c r="K84" s="43">
        <v>20.904311310944099</v>
      </c>
    </row>
    <row r="85" spans="2:11" thickBot="1" x14ac:dyDescent="0.25">
      <c r="B85" s="107"/>
      <c r="C85" s="30"/>
      <c r="D85" s="29" t="s">
        <v>9</v>
      </c>
      <c r="E85" s="30">
        <v>0.13026931642795</v>
      </c>
      <c r="F85" s="30">
        <v>0.112594817752773</v>
      </c>
      <c r="G85" s="30">
        <v>0.14794381510312801</v>
      </c>
      <c r="H85" s="31"/>
      <c r="I85" s="43">
        <v>77.736000000000004</v>
      </c>
      <c r="J85" s="43">
        <v>61.720378708449495</v>
      </c>
      <c r="K85" s="43">
        <v>93.751621291550506</v>
      </c>
    </row>
    <row r="86" spans="2:11" thickBot="1" x14ac:dyDescent="0.25">
      <c r="B86" s="107"/>
      <c r="C86" s="30"/>
      <c r="D86" s="29" t="s">
        <v>10</v>
      </c>
      <c r="E86" s="30">
        <v>0.22541572193929299</v>
      </c>
      <c r="F86" s="30">
        <v>0.20252575267289899</v>
      </c>
      <c r="G86" s="30">
        <v>0.24830569120568699</v>
      </c>
      <c r="H86" s="31"/>
      <c r="I86" s="43">
        <v>134.51300000000001</v>
      </c>
      <c r="J86" s="43">
        <v>111.941293288124</v>
      </c>
      <c r="K86" s="43">
        <v>157.08470671187601</v>
      </c>
    </row>
    <row r="87" spans="2:11" thickBot="1" x14ac:dyDescent="0.25">
      <c r="B87" s="107"/>
      <c r="C87" s="30"/>
      <c r="D87" s="29" t="s">
        <v>12</v>
      </c>
      <c r="E87" s="30">
        <v>0.59749837867186795</v>
      </c>
      <c r="F87" s="30">
        <v>0.55962718759941099</v>
      </c>
      <c r="G87" s="30">
        <v>0.63536956974432601</v>
      </c>
      <c r="H87" s="31"/>
      <c r="I87" s="43">
        <v>356.54700000000003</v>
      </c>
      <c r="J87" s="43">
        <v>297.524330888451</v>
      </c>
      <c r="K87" s="43">
        <v>415.56966911154899</v>
      </c>
    </row>
    <row r="88" spans="2:11" thickBot="1" x14ac:dyDescent="0.25">
      <c r="B88" s="107"/>
      <c r="C88" s="30"/>
      <c r="D88" s="32" t="s">
        <v>5</v>
      </c>
      <c r="E88" s="33">
        <f>SUM(E83:E87)</f>
        <v>0.99999999999999967</v>
      </c>
      <c r="F88" s="34"/>
      <c r="G88" s="34"/>
      <c r="H88" s="34"/>
      <c r="I88" s="35">
        <f>SUM(I83:I87)</f>
        <v>596.73300000000006</v>
      </c>
      <c r="J88" s="34"/>
      <c r="K88" s="58"/>
    </row>
    <row r="89" spans="2:11" thickBot="1" x14ac:dyDescent="0.25">
      <c r="B89" s="107"/>
      <c r="C89" s="30"/>
      <c r="D89" s="17"/>
      <c r="E89" s="97"/>
      <c r="F89" s="67"/>
      <c r="G89" s="67"/>
      <c r="H89" s="67"/>
      <c r="I89" s="68"/>
      <c r="J89" s="67"/>
      <c r="K89" s="109"/>
    </row>
    <row r="90" spans="2:11" ht="19" thickBot="1" x14ac:dyDescent="0.25">
      <c r="B90" s="107"/>
      <c r="C90" s="47"/>
      <c r="D90" s="29" t="s">
        <v>13</v>
      </c>
      <c r="E90" s="30">
        <f>E83+E84</f>
        <v>4.6816582960888697E-2</v>
      </c>
      <c r="F90" s="30">
        <f t="shared" ref="F90:G90" si="30">F83+F84</f>
        <v>3.6240475413647201E-2</v>
      </c>
      <c r="G90" s="30">
        <f t="shared" si="30"/>
        <v>5.7392690508130298E-2</v>
      </c>
      <c r="H90" s="17"/>
      <c r="I90" s="43">
        <f t="shared" ref="I90:K90" si="31">I83+I84</f>
        <v>27.937000000000001</v>
      </c>
      <c r="J90" s="43">
        <f t="shared" si="31"/>
        <v>20.451425310605021</v>
      </c>
      <c r="K90" s="108">
        <f t="shared" si="31"/>
        <v>35.422574689394999</v>
      </c>
    </row>
    <row r="91" spans="2:11" ht="19" thickBot="1" x14ac:dyDescent="0.25">
      <c r="B91" s="107"/>
      <c r="C91" s="47"/>
      <c r="D91" s="29" t="s">
        <v>14</v>
      </c>
      <c r="E91" s="30">
        <f>E83+E84+E85</f>
        <v>0.1770858993888387</v>
      </c>
      <c r="F91" s="30">
        <f t="shared" ref="F91:G91" si="32">F83+F84+F85</f>
        <v>0.14883529316642019</v>
      </c>
      <c r="G91" s="30">
        <f t="shared" si="32"/>
        <v>0.20533650561125832</v>
      </c>
      <c r="H91" s="17"/>
      <c r="I91" s="43">
        <f t="shared" ref="I91:K91" si="33">I83+I84+I85</f>
        <v>105.673</v>
      </c>
      <c r="J91" s="43">
        <f t="shared" si="33"/>
        <v>82.17180401905452</v>
      </c>
      <c r="K91" s="108">
        <f t="shared" si="33"/>
        <v>129.17419598094551</v>
      </c>
    </row>
    <row r="92" spans="2:11" ht="19" thickBot="1" x14ac:dyDescent="0.25">
      <c r="B92" s="107"/>
      <c r="C92" s="47"/>
      <c r="D92" s="29" t="s">
        <v>15</v>
      </c>
      <c r="E92" s="30">
        <f>E86+E87</f>
        <v>0.82291410061116088</v>
      </c>
      <c r="F92" s="30">
        <f t="shared" ref="F92:G92" si="34">F86+F87</f>
        <v>0.76215294027230995</v>
      </c>
      <c r="G92" s="30">
        <f t="shared" si="34"/>
        <v>0.88367526095001303</v>
      </c>
      <c r="H92" s="17"/>
      <c r="I92" s="43">
        <f t="shared" ref="I92:K92" si="35">I86+I87</f>
        <v>491.06000000000006</v>
      </c>
      <c r="J92" s="43">
        <f t="shared" si="35"/>
        <v>409.46562417657503</v>
      </c>
      <c r="K92" s="108">
        <f t="shared" si="35"/>
        <v>572.65437582342497</v>
      </c>
    </row>
    <row r="93" spans="2:11" thickBot="1" x14ac:dyDescent="0.25">
      <c r="B93" s="107"/>
      <c r="C93" s="50"/>
      <c r="D93" s="50"/>
      <c r="E93" s="51"/>
      <c r="F93" s="52"/>
      <c r="G93" s="52"/>
      <c r="H93" s="52"/>
      <c r="I93" s="53"/>
      <c r="J93" s="54"/>
      <c r="K93" s="110"/>
    </row>
    <row r="94" spans="2:11" ht="19" thickBot="1" x14ac:dyDescent="0.25">
      <c r="B94" s="80" t="s">
        <v>23</v>
      </c>
      <c r="C94" s="81"/>
      <c r="D94" s="82"/>
      <c r="E94" s="83"/>
      <c r="F94" s="84"/>
      <c r="G94" s="84"/>
      <c r="H94" s="17"/>
      <c r="I94" s="85"/>
      <c r="J94" s="86"/>
      <c r="K94" s="86"/>
    </row>
    <row r="95" spans="2:11" thickBot="1" x14ac:dyDescent="0.25">
      <c r="B95" s="11"/>
      <c r="C95" s="30"/>
      <c r="D95" s="29" t="s">
        <v>7</v>
      </c>
      <c r="E95" s="30">
        <v>2.8994541947571201E-2</v>
      </c>
      <c r="F95" s="30">
        <v>2.3143451962175401E-2</v>
      </c>
      <c r="G95" s="30">
        <v>3.48456319329669E-2</v>
      </c>
      <c r="H95" s="31"/>
      <c r="I95" s="43">
        <v>17.302</v>
      </c>
      <c r="J95" s="43">
        <v>12.6123557156708</v>
      </c>
      <c r="K95" s="43">
        <v>21.991644284329197</v>
      </c>
    </row>
    <row r="96" spans="2:11" thickBot="1" x14ac:dyDescent="0.25">
      <c r="B96" s="11"/>
      <c r="C96" s="30"/>
      <c r="D96" s="29" t="s">
        <v>10</v>
      </c>
      <c r="E96" s="30">
        <v>0.257421660943839</v>
      </c>
      <c r="F96" s="30">
        <v>0.234180963531431</v>
      </c>
      <c r="G96" s="30">
        <v>0.28066235835624698</v>
      </c>
      <c r="H96" s="31"/>
      <c r="I96" s="43">
        <v>153.61199999999999</v>
      </c>
      <c r="J96" s="43">
        <v>129.67867540153699</v>
      </c>
      <c r="K96" s="43">
        <v>177.545324598463</v>
      </c>
    </row>
    <row r="97" spans="2:11" thickBot="1" x14ac:dyDescent="0.25">
      <c r="B97" s="11"/>
      <c r="C97" s="30"/>
      <c r="D97" s="29" t="s">
        <v>12</v>
      </c>
      <c r="E97" s="30">
        <v>0.71358379710858999</v>
      </c>
      <c r="F97" s="30">
        <v>0.68753072511227697</v>
      </c>
      <c r="G97" s="30">
        <v>0.73963686910490201</v>
      </c>
      <c r="H97" s="31"/>
      <c r="I97" s="43">
        <v>425.81900000000002</v>
      </c>
      <c r="J97" s="43">
        <v>358.332903071847</v>
      </c>
      <c r="K97" s="43">
        <v>493.30509692815303</v>
      </c>
    </row>
    <row r="98" spans="2:11" thickBot="1" x14ac:dyDescent="0.25">
      <c r="B98" s="11"/>
      <c r="C98" s="30"/>
      <c r="D98" s="32" t="s">
        <v>5</v>
      </c>
      <c r="E98" s="33">
        <f>SUM(E95:E97)</f>
        <v>1.0000000000000002</v>
      </c>
      <c r="F98" s="34"/>
      <c r="G98" s="34"/>
      <c r="H98" s="34"/>
      <c r="I98" s="35">
        <f>SUM(I95:I97)</f>
        <v>596.73299999999995</v>
      </c>
      <c r="J98" s="34"/>
      <c r="K98" s="34"/>
    </row>
    <row r="99" spans="2:11" thickBot="1" x14ac:dyDescent="0.25">
      <c r="B99" s="11"/>
      <c r="C99" s="17"/>
      <c r="D99" s="111"/>
      <c r="E99" s="97"/>
      <c r="F99" s="67"/>
      <c r="G99" s="67"/>
      <c r="H99" s="67"/>
      <c r="I99" s="37"/>
      <c r="J99" s="67"/>
      <c r="K99" s="67"/>
    </row>
    <row r="100" spans="2:11" thickBot="1" x14ac:dyDescent="0.25">
      <c r="B100" s="11"/>
      <c r="C100" s="17"/>
      <c r="D100" s="29" t="s">
        <v>13</v>
      </c>
      <c r="E100" s="30">
        <f>E95</f>
        <v>2.8994541947571201E-2</v>
      </c>
      <c r="F100" s="30">
        <f t="shared" ref="F100:G100" si="36">F95</f>
        <v>2.3143451962175401E-2</v>
      </c>
      <c r="G100" s="30">
        <f t="shared" si="36"/>
        <v>3.48456319329669E-2</v>
      </c>
      <c r="H100" s="17"/>
      <c r="I100" s="43">
        <f t="shared" ref="I100:K100" si="37">I95</f>
        <v>17.302</v>
      </c>
      <c r="J100" s="43">
        <f t="shared" si="37"/>
        <v>12.6123557156708</v>
      </c>
      <c r="K100" s="43">
        <f t="shared" si="37"/>
        <v>21.991644284329197</v>
      </c>
    </row>
    <row r="101" spans="2:11" ht="19" thickBot="1" x14ac:dyDescent="0.25">
      <c r="B101" s="11"/>
      <c r="C101" s="42"/>
      <c r="D101" s="29" t="s">
        <v>14</v>
      </c>
      <c r="E101" s="30">
        <f>E95</f>
        <v>2.8994541947571201E-2</v>
      </c>
      <c r="F101" s="30">
        <f t="shared" ref="F101:G101" si="38">F95</f>
        <v>2.3143451962175401E-2</v>
      </c>
      <c r="G101" s="30">
        <f t="shared" si="38"/>
        <v>3.48456319329669E-2</v>
      </c>
      <c r="H101" s="17"/>
      <c r="I101" s="43">
        <f t="shared" ref="I101:K101" si="39">I95</f>
        <v>17.302</v>
      </c>
      <c r="J101" s="43">
        <f t="shared" si="39"/>
        <v>12.6123557156708</v>
      </c>
      <c r="K101" s="43">
        <f t="shared" si="39"/>
        <v>21.991644284329197</v>
      </c>
    </row>
    <row r="102" spans="2:11" ht="19" thickBot="1" x14ac:dyDescent="0.25">
      <c r="B102" s="11"/>
      <c r="C102" s="47"/>
      <c r="D102" s="29" t="s">
        <v>15</v>
      </c>
      <c r="E102" s="30">
        <f>E96+E97</f>
        <v>0.97100545805242899</v>
      </c>
      <c r="F102" s="30">
        <f t="shared" ref="F102:G102" si="40">F96+F97</f>
        <v>0.921711688643708</v>
      </c>
      <c r="G102" s="30">
        <f t="shared" si="40"/>
        <v>1.0202992274611491</v>
      </c>
      <c r="H102" s="17"/>
      <c r="I102" s="43">
        <f t="shared" ref="I102:K102" si="41">I96+I97</f>
        <v>579.43100000000004</v>
      </c>
      <c r="J102" s="43">
        <f t="shared" si="41"/>
        <v>488.01157847338402</v>
      </c>
      <c r="K102" s="43">
        <f t="shared" si="41"/>
        <v>670.85042152661606</v>
      </c>
    </row>
    <row r="103" spans="2:11" thickBot="1" x14ac:dyDescent="0.25">
      <c r="B103" s="11"/>
      <c r="C103" s="50"/>
      <c r="D103" s="50"/>
      <c r="E103" s="89"/>
      <c r="F103" s="52"/>
      <c r="G103" s="52"/>
      <c r="H103" s="52"/>
      <c r="I103" s="53"/>
      <c r="J103" s="54"/>
      <c r="K103" s="54"/>
    </row>
    <row r="104" spans="2:11" thickBot="1" x14ac:dyDescent="0.25">
      <c r="B104" s="99" t="s">
        <v>24</v>
      </c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2:11" thickBot="1" x14ac:dyDescent="0.25">
      <c r="B105" s="107"/>
      <c r="C105" s="17"/>
      <c r="D105" s="29" t="s">
        <v>7</v>
      </c>
      <c r="E105" s="30">
        <v>8.5130200608982598E-4</v>
      </c>
      <c r="F105" s="30">
        <v>1.7208895554766799E-4</v>
      </c>
      <c r="G105" s="30">
        <v>1.53051505663198E-3</v>
      </c>
      <c r="H105" s="31"/>
      <c r="I105" s="43">
        <v>0.50800000000000001</v>
      </c>
      <c r="J105" s="43">
        <v>7.3417581133849788E-2</v>
      </c>
      <c r="K105" s="43">
        <v>0.94258241886615002</v>
      </c>
    </row>
    <row r="106" spans="2:11" thickBot="1" x14ac:dyDescent="0.25">
      <c r="B106" s="107"/>
      <c r="C106" s="17"/>
      <c r="D106" s="29" t="s">
        <v>8</v>
      </c>
      <c r="E106" s="30">
        <v>9.6274213090276495E-3</v>
      </c>
      <c r="F106" s="30">
        <v>7.0002702226264601E-3</v>
      </c>
      <c r="G106" s="30">
        <v>1.22545723954289E-2</v>
      </c>
      <c r="H106" s="31"/>
      <c r="I106" s="43">
        <v>5.7450000000000001</v>
      </c>
      <c r="J106" s="43">
        <v>3.89124579618221</v>
      </c>
      <c r="K106" s="43">
        <v>7.5987542038177898</v>
      </c>
    </row>
    <row r="107" spans="2:11" thickBot="1" x14ac:dyDescent="0.25">
      <c r="B107" s="107"/>
      <c r="C107" s="17"/>
      <c r="D107" s="29" t="s">
        <v>10</v>
      </c>
      <c r="E107" s="30">
        <v>0.98952127668488299</v>
      </c>
      <c r="F107" s="30">
        <v>0.98684386466156004</v>
      </c>
      <c r="G107" s="30">
        <v>0.99219868870820505</v>
      </c>
      <c r="H107" s="31"/>
      <c r="I107" s="43">
        <v>590.48</v>
      </c>
      <c r="J107" s="43">
        <v>503.03393488204603</v>
      </c>
      <c r="K107" s="43">
        <v>677.92606511795407</v>
      </c>
    </row>
    <row r="108" spans="2:11" thickBot="1" x14ac:dyDescent="0.25">
      <c r="B108" s="107"/>
      <c r="C108" s="17"/>
      <c r="D108" s="32" t="s">
        <v>5</v>
      </c>
      <c r="E108" s="33">
        <f>SUM(E105:E107)</f>
        <v>1.0000000000000004</v>
      </c>
      <c r="F108" s="34"/>
      <c r="G108" s="34"/>
      <c r="H108" s="34"/>
      <c r="I108" s="35">
        <f>SUM(I105:I107)</f>
        <v>596.73300000000006</v>
      </c>
      <c r="J108" s="34"/>
      <c r="K108" s="58"/>
    </row>
    <row r="109" spans="2:11" thickBot="1" x14ac:dyDescent="0.25">
      <c r="B109" s="107"/>
      <c r="C109" s="17"/>
      <c r="D109" s="17"/>
      <c r="E109" s="17"/>
      <c r="F109" s="17"/>
      <c r="G109" s="17"/>
      <c r="H109" s="17"/>
      <c r="I109" s="17"/>
      <c r="J109" s="17"/>
      <c r="K109" s="59"/>
    </row>
    <row r="110" spans="2:11" ht="19" thickBot="1" x14ac:dyDescent="0.25">
      <c r="B110" s="107"/>
      <c r="C110" s="40"/>
      <c r="D110" s="29" t="s">
        <v>13</v>
      </c>
      <c r="E110" s="30">
        <f>E105+E106</f>
        <v>1.0478723315117476E-2</v>
      </c>
      <c r="F110" s="30">
        <f>F105+F106</f>
        <v>7.1723591781741279E-3</v>
      </c>
      <c r="G110" s="30">
        <f>G105+G106</f>
        <v>1.378508745206088E-2</v>
      </c>
      <c r="H110" s="17"/>
      <c r="I110" s="43">
        <f>I105+I106</f>
        <v>6.2530000000000001</v>
      </c>
      <c r="J110" s="43">
        <f>J105+J106</f>
        <v>3.96466337731606</v>
      </c>
      <c r="K110" s="108">
        <f>K105+K106</f>
        <v>8.5413366226839393</v>
      </c>
    </row>
    <row r="111" spans="2:11" ht="19" thickBot="1" x14ac:dyDescent="0.25">
      <c r="B111" s="107"/>
      <c r="C111" s="42"/>
      <c r="D111" s="29" t="s">
        <v>14</v>
      </c>
      <c r="E111" s="30">
        <f>E105+E106</f>
        <v>1.0478723315117476E-2</v>
      </c>
      <c r="F111" s="30">
        <f>F105+F106</f>
        <v>7.1723591781741279E-3</v>
      </c>
      <c r="G111" s="30">
        <f>G105+G106</f>
        <v>1.378508745206088E-2</v>
      </c>
      <c r="H111" s="17"/>
      <c r="I111" s="43">
        <f>I105+I106</f>
        <v>6.2530000000000001</v>
      </c>
      <c r="J111" s="43">
        <f>J105+J106</f>
        <v>3.96466337731606</v>
      </c>
      <c r="K111" s="108">
        <f>K105+K106</f>
        <v>8.5413366226839393</v>
      </c>
    </row>
    <row r="112" spans="2:11" ht="19" thickBot="1" x14ac:dyDescent="0.25">
      <c r="B112" s="107"/>
      <c r="C112" s="47"/>
      <c r="D112" s="29" t="s">
        <v>15</v>
      </c>
      <c r="E112" s="30">
        <f>E107</f>
        <v>0.98952127668488299</v>
      </c>
      <c r="F112" s="30">
        <f>F107</f>
        <v>0.98684386466156004</v>
      </c>
      <c r="G112" s="30">
        <f>G107</f>
        <v>0.99219868870820505</v>
      </c>
      <c r="H112" s="17"/>
      <c r="I112" s="43">
        <f>I107</f>
        <v>590.48</v>
      </c>
      <c r="J112" s="43">
        <f>J107</f>
        <v>503.03393488204603</v>
      </c>
      <c r="K112" s="108">
        <f>K107</f>
        <v>677.92606511795407</v>
      </c>
    </row>
    <row r="113" spans="2:11" thickBot="1" x14ac:dyDescent="0.25">
      <c r="B113" s="112"/>
      <c r="C113" s="113"/>
      <c r="D113" s="113"/>
      <c r="E113" s="114"/>
      <c r="F113" s="115"/>
      <c r="G113" s="115"/>
      <c r="H113" s="115"/>
      <c r="I113" s="116"/>
      <c r="J113" s="117"/>
      <c r="K113" s="118"/>
    </row>
    <row r="114" spans="2:11" ht="18" thickTop="1" thickBot="1" x14ac:dyDescent="0.25">
      <c r="B114" s="119" t="s">
        <v>25</v>
      </c>
      <c r="C114" s="63"/>
      <c r="D114" s="63"/>
      <c r="E114" s="63"/>
      <c r="F114" s="63"/>
      <c r="G114" s="63"/>
      <c r="H114" s="63"/>
      <c r="I114" s="63"/>
      <c r="J114" s="63"/>
      <c r="K114" s="63"/>
    </row>
  </sheetData>
  <mergeCells count="16">
    <mergeCell ref="B82:B93"/>
    <mergeCell ref="B94:B103"/>
    <mergeCell ref="B104:B113"/>
    <mergeCell ref="B8:B21"/>
    <mergeCell ref="B22:B34"/>
    <mergeCell ref="B35:B45"/>
    <mergeCell ref="B46:B59"/>
    <mergeCell ref="B60:B70"/>
    <mergeCell ref="B71:B81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9:G79 I79:K7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A167-B43B-B946-9AB3-19604B7DDCD0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30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7.8123946496273494E-2</v>
      </c>
      <c r="F9" s="30">
        <v>5.9878412117511902E-2</v>
      </c>
      <c r="G9" s="30">
        <v>9.6369480875035093E-2</v>
      </c>
      <c r="H9" s="31"/>
      <c r="I9" s="31">
        <v>15.063000000000001</v>
      </c>
      <c r="J9" s="31">
        <v>10.6495625609871</v>
      </c>
      <c r="K9" s="31">
        <v>19.476437439012901</v>
      </c>
    </row>
    <row r="10" spans="2:11" ht="17" customHeight="1" thickBot="1" x14ac:dyDescent="0.25">
      <c r="B10" s="41"/>
      <c r="C10" s="42"/>
      <c r="D10" s="29" t="s">
        <v>8</v>
      </c>
      <c r="E10" s="30">
        <v>0.133811181013334</v>
      </c>
      <c r="F10" s="30">
        <v>0.107209595200129</v>
      </c>
      <c r="G10" s="30">
        <v>0.16041276682653999</v>
      </c>
      <c r="H10" s="31"/>
      <c r="I10" s="31">
        <v>25.8</v>
      </c>
      <c r="J10" s="31">
        <v>18.657216581025498</v>
      </c>
      <c r="K10" s="31">
        <v>32.9427834189745</v>
      </c>
    </row>
    <row r="11" spans="2:11" ht="17" customHeight="1" thickBot="1" x14ac:dyDescent="0.25">
      <c r="B11" s="41"/>
      <c r="C11" s="42"/>
      <c r="D11" s="29" t="s">
        <v>9</v>
      </c>
      <c r="E11" s="30">
        <v>0.38807317085820697</v>
      </c>
      <c r="F11" s="30">
        <v>0.34424334640444698</v>
      </c>
      <c r="G11" s="30">
        <v>0.43190299531196702</v>
      </c>
      <c r="H11" s="31"/>
      <c r="I11" s="31">
        <v>74.823999999999998</v>
      </c>
      <c r="J11" s="31">
        <v>57.917804165393704</v>
      </c>
      <c r="K11" s="31">
        <v>91.730195834606306</v>
      </c>
    </row>
    <row r="12" spans="2:11" ht="17" customHeight="1" thickBot="1" x14ac:dyDescent="0.25">
      <c r="B12" s="41"/>
      <c r="C12" s="42"/>
      <c r="D12" s="29" t="s">
        <v>10</v>
      </c>
      <c r="E12" s="30">
        <v>0.116057860369589</v>
      </c>
      <c r="F12" s="30">
        <v>0.101499437943392</v>
      </c>
      <c r="G12" s="30">
        <v>0.13061628279578499</v>
      </c>
      <c r="H12" s="31"/>
      <c r="I12" s="31">
        <v>22.376999999999999</v>
      </c>
      <c r="J12" s="31">
        <v>17.2763682977392</v>
      </c>
      <c r="K12" s="31">
        <v>27.477631702260798</v>
      </c>
    </row>
    <row r="13" spans="2:11" ht="17" customHeight="1" thickBot="1" x14ac:dyDescent="0.25">
      <c r="B13" s="41"/>
      <c r="C13" s="42"/>
      <c r="D13" s="29" t="s">
        <v>11</v>
      </c>
      <c r="E13" s="30">
        <v>0.27696321229818099</v>
      </c>
      <c r="F13" s="30">
        <v>0.21440402450063201</v>
      </c>
      <c r="G13" s="30">
        <v>0.33952240009572998</v>
      </c>
      <c r="H13" s="31"/>
      <c r="I13" s="31">
        <v>53.401000000000003</v>
      </c>
      <c r="J13" s="31">
        <v>36.387916413532196</v>
      </c>
      <c r="K13" s="31">
        <v>70.414083586467797</v>
      </c>
    </row>
    <row r="14" spans="2:11" ht="17" customHeight="1" thickBot="1" x14ac:dyDescent="0.25">
      <c r="B14" s="41"/>
      <c r="C14" s="42"/>
      <c r="D14" s="29" t="s">
        <v>12</v>
      </c>
      <c r="E14" s="30">
        <v>6.97062896441556E-3</v>
      </c>
      <c r="F14" s="30">
        <v>3.6357944244118701E-3</v>
      </c>
      <c r="G14" s="30">
        <v>1.0305463504419301E-2</v>
      </c>
      <c r="H14" s="31"/>
      <c r="I14" s="31">
        <v>1.3440000000000001</v>
      </c>
      <c r="J14" s="31">
        <v>0.64978653275634501</v>
      </c>
      <c r="K14" s="31">
        <v>2.03821346724366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1</v>
      </c>
      <c r="F15" s="34"/>
      <c r="G15" s="34"/>
      <c r="H15" s="34"/>
      <c r="I15" s="35">
        <f>SUM(I9:I14)</f>
        <v>192.809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0.2119351275096075</v>
      </c>
      <c r="F17" s="30">
        <f t="shared" ref="F17:G17" si="0">F9+F10</f>
        <v>0.1670880073176409</v>
      </c>
      <c r="G17" s="30">
        <f t="shared" si="0"/>
        <v>0.25678224770157509</v>
      </c>
      <c r="H17" s="30"/>
      <c r="I17" s="38">
        <f>I9+I10</f>
        <v>40.863</v>
      </c>
      <c r="J17" s="38">
        <f t="shared" ref="J17:K17" si="1">J9+J10</f>
        <v>29.306779142012598</v>
      </c>
      <c r="K17" s="38">
        <f t="shared" si="1"/>
        <v>52.419220857987398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0.60000829836781444</v>
      </c>
      <c r="F18" s="30">
        <f t="shared" ref="F18:G18" si="2">F9+F10+F11</f>
        <v>0.51133135372208782</v>
      </c>
      <c r="G18" s="30">
        <f t="shared" si="2"/>
        <v>0.68868524301354217</v>
      </c>
      <c r="H18" s="30"/>
      <c r="I18" s="38">
        <f>I9+I10+I11</f>
        <v>115.687</v>
      </c>
      <c r="J18" s="38">
        <f t="shared" ref="J18:K18" si="3">J9+J10+J11</f>
        <v>87.224583307406306</v>
      </c>
      <c r="K18" s="38">
        <f t="shared" si="3"/>
        <v>144.14941669259372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0.39999170163218556</v>
      </c>
      <c r="F19" s="30">
        <f t="shared" ref="F19:G19" si="4">F12+F13+F14</f>
        <v>0.31953925686843587</v>
      </c>
      <c r="G19" s="30">
        <f t="shared" si="4"/>
        <v>0.48044414639593425</v>
      </c>
      <c r="H19" s="30"/>
      <c r="I19" s="38">
        <f>I12+I13+I14</f>
        <v>77.122</v>
      </c>
      <c r="J19" s="38">
        <f t="shared" ref="J19:K19" si="5">J12+J13+J14</f>
        <v>54.314071244027737</v>
      </c>
      <c r="K19" s="38">
        <f t="shared" si="5"/>
        <v>99.929928755972256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0.20274468515473901</v>
      </c>
      <c r="F22" s="30">
        <v>0.16043433888449199</v>
      </c>
      <c r="G22" s="30">
        <v>0.245055031424985</v>
      </c>
      <c r="H22" s="31"/>
      <c r="I22" s="43">
        <v>39.091000000000001</v>
      </c>
      <c r="J22" s="43">
        <v>28.3288935732289</v>
      </c>
      <c r="K22" s="43">
        <v>49.853106426771099</v>
      </c>
    </row>
    <row r="23" spans="2:15" ht="17" customHeight="1" thickBot="1" x14ac:dyDescent="0.25">
      <c r="B23" s="78"/>
      <c r="D23" s="29" t="s">
        <v>8</v>
      </c>
      <c r="E23" s="30">
        <v>0.10859451581617</v>
      </c>
      <c r="F23" s="30">
        <v>8.3027585591871705E-2</v>
      </c>
      <c r="G23" s="30">
        <v>0.13416144604046901</v>
      </c>
      <c r="H23" s="31"/>
      <c r="I23" s="43">
        <v>20.937999999999999</v>
      </c>
      <c r="J23" s="43">
        <v>14.318509648929499</v>
      </c>
      <c r="K23" s="43">
        <v>27.557490351070502</v>
      </c>
    </row>
    <row r="24" spans="2:15" ht="17" customHeight="1" thickBot="1" x14ac:dyDescent="0.25">
      <c r="B24" s="78"/>
      <c r="D24" s="29" t="s">
        <v>9</v>
      </c>
      <c r="E24" s="30">
        <v>0.18582120129247101</v>
      </c>
      <c r="F24" s="30">
        <v>0.15851807371347901</v>
      </c>
      <c r="G24" s="30">
        <v>0.21312432887146199</v>
      </c>
      <c r="H24" s="31"/>
      <c r="I24" s="43">
        <v>35.828000000000003</v>
      </c>
      <c r="J24" s="43">
        <v>27.871153573517699</v>
      </c>
      <c r="K24" s="43">
        <v>43.784846426482297</v>
      </c>
    </row>
    <row r="25" spans="2:15" ht="17" customHeight="1" thickBot="1" x14ac:dyDescent="0.25">
      <c r="B25" s="78"/>
      <c r="D25" s="29" t="s">
        <v>10</v>
      </c>
      <c r="E25" s="30">
        <v>8.5255356337100394E-2</v>
      </c>
      <c r="F25" s="30">
        <v>6.9186760134681793E-2</v>
      </c>
      <c r="G25" s="30">
        <v>0.10132395253951899</v>
      </c>
      <c r="H25" s="31"/>
      <c r="I25" s="43">
        <v>16.437999999999999</v>
      </c>
      <c r="J25" s="43">
        <v>11.9735032405978</v>
      </c>
      <c r="K25" s="43">
        <v>20.902496759402197</v>
      </c>
    </row>
    <row r="26" spans="2:15" ht="17" customHeight="1" thickBot="1" x14ac:dyDescent="0.25">
      <c r="B26" s="78"/>
      <c r="D26" s="29" t="s">
        <v>11</v>
      </c>
      <c r="E26" s="30">
        <v>0.22811175826854599</v>
      </c>
      <c r="F26" s="30">
        <v>0.19487229221587199</v>
      </c>
      <c r="G26" s="30">
        <v>0.26135122432121899</v>
      </c>
      <c r="H26" s="31"/>
      <c r="I26" s="43">
        <v>43.981999999999999</v>
      </c>
      <c r="J26" s="43">
        <v>32.253257326232301</v>
      </c>
      <c r="K26" s="43">
        <v>55.710742673767705</v>
      </c>
    </row>
    <row r="27" spans="2:15" ht="17" customHeight="1" thickBot="1" x14ac:dyDescent="0.25">
      <c r="B27" s="78"/>
      <c r="D27" s="29" t="s">
        <v>12</v>
      </c>
      <c r="E27" s="30">
        <v>0.18947248313097401</v>
      </c>
      <c r="F27" s="30">
        <v>0.129120377419704</v>
      </c>
      <c r="G27" s="30">
        <v>0.24982458884224401</v>
      </c>
      <c r="H27" s="31"/>
      <c r="I27" s="43">
        <v>36.531999999999996</v>
      </c>
      <c r="J27" s="43">
        <v>22.300541711666398</v>
      </c>
      <c r="K27" s="43">
        <v>50.763458288333595</v>
      </c>
    </row>
    <row r="28" spans="2:15" ht="17" customHeight="1" thickBot="1" x14ac:dyDescent="0.25">
      <c r="B28" s="78"/>
      <c r="D28" s="32" t="s">
        <v>5</v>
      </c>
      <c r="E28" s="33">
        <f>SUM(E22:E27)</f>
        <v>1.0000000000000004</v>
      </c>
      <c r="F28" s="34"/>
      <c r="G28" s="34"/>
      <c r="H28" s="34"/>
      <c r="I28" s="35">
        <f>SUM(I22:I27)</f>
        <v>192.80899999999997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0.311339200970909</v>
      </c>
      <c r="F30" s="30">
        <f t="shared" ref="F30:G30" si="6">F22+F23</f>
        <v>0.24346192447636369</v>
      </c>
      <c r="G30" s="30">
        <f t="shared" si="6"/>
        <v>0.379216477465454</v>
      </c>
      <c r="H30" s="30"/>
      <c r="I30" s="38">
        <f>I22+I23</f>
        <v>60.028999999999996</v>
      </c>
      <c r="J30" s="38">
        <f t="shared" ref="J30:K30" si="7">J22+J23</f>
        <v>42.647403222158403</v>
      </c>
      <c r="K30" s="38">
        <f t="shared" si="7"/>
        <v>77.410596777841604</v>
      </c>
    </row>
    <row r="31" spans="2:15" ht="17" customHeight="1" thickBot="1" x14ac:dyDescent="0.25">
      <c r="B31" s="78"/>
      <c r="D31" s="29" t="s">
        <v>14</v>
      </c>
      <c r="E31" s="30">
        <f>E22+E23+E24</f>
        <v>0.49716040226337999</v>
      </c>
      <c r="F31" s="30">
        <f t="shared" ref="F31:G31" si="8">F22+F23+F24</f>
        <v>0.4019799981898427</v>
      </c>
      <c r="G31" s="30">
        <f t="shared" si="8"/>
        <v>0.59234080633691599</v>
      </c>
      <c r="H31" s="30"/>
      <c r="I31" s="38">
        <f>I22+I23+I24</f>
        <v>95.856999999999999</v>
      </c>
      <c r="J31" s="38">
        <f t="shared" ref="J31:K31" si="9">J22+J23+J24</f>
        <v>70.518556795676105</v>
      </c>
      <c r="K31" s="38">
        <f t="shared" si="9"/>
        <v>121.19544320432391</v>
      </c>
    </row>
    <row r="32" spans="2:15" ht="17" customHeight="1" thickBot="1" x14ac:dyDescent="0.25">
      <c r="B32" s="78"/>
      <c r="D32" s="29" t="s">
        <v>15</v>
      </c>
      <c r="E32" s="30">
        <f>E25+E26+E27</f>
        <v>0.50283959773662035</v>
      </c>
      <c r="F32" s="30">
        <f t="shared" ref="F32:G32" si="10">F25+F26+F27</f>
        <v>0.39317942977025777</v>
      </c>
      <c r="G32" s="30">
        <f t="shared" si="10"/>
        <v>0.61249976570298204</v>
      </c>
      <c r="H32" s="30"/>
      <c r="I32" s="38">
        <f>I25+I26+I27</f>
        <v>96.951999999999998</v>
      </c>
      <c r="J32" s="38">
        <f t="shared" ref="J32:K32" si="11">J25+J26+J27</f>
        <v>66.527302278496506</v>
      </c>
      <c r="K32" s="38">
        <f t="shared" si="11"/>
        <v>127.37669772150349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8.2081230647946896E-2</v>
      </c>
      <c r="F35" s="30">
        <v>5.9655367958679401E-2</v>
      </c>
      <c r="G35" s="30">
        <v>0.104507093337214</v>
      </c>
      <c r="H35" s="31"/>
      <c r="I35" s="43">
        <v>15.826000000000001</v>
      </c>
      <c r="J35" s="43">
        <v>10.542144350366799</v>
      </c>
      <c r="K35" s="43">
        <v>21.1098556496332</v>
      </c>
    </row>
    <row r="36" spans="2:11" thickBot="1" x14ac:dyDescent="0.25">
      <c r="B36" s="11"/>
      <c r="C36" s="17"/>
      <c r="D36" s="29" t="s">
        <v>8</v>
      </c>
      <c r="E36" s="30">
        <v>8.2345741122043098E-2</v>
      </c>
      <c r="F36" s="30">
        <v>5.8787592262506599E-2</v>
      </c>
      <c r="G36" s="30">
        <v>0.105903889981579</v>
      </c>
      <c r="H36" s="31"/>
      <c r="I36" s="43">
        <v>15.877000000000001</v>
      </c>
      <c r="J36" s="43">
        <v>10.139343926187399</v>
      </c>
      <c r="K36" s="43">
        <v>21.614656073812601</v>
      </c>
    </row>
    <row r="37" spans="2:11" thickBot="1" x14ac:dyDescent="0.25">
      <c r="B37" s="11"/>
      <c r="C37" s="17"/>
      <c r="D37" s="29" t="s">
        <v>9</v>
      </c>
      <c r="E37" s="30">
        <v>0.145651914589049</v>
      </c>
      <c r="F37" s="30">
        <v>0.112778426012748</v>
      </c>
      <c r="G37" s="30">
        <v>0.17852540316535101</v>
      </c>
      <c r="H37" s="31"/>
      <c r="I37" s="43">
        <v>28.082999999999998</v>
      </c>
      <c r="J37" s="43">
        <v>20.267663352616498</v>
      </c>
      <c r="K37" s="43">
        <v>35.898336647383495</v>
      </c>
    </row>
    <row r="38" spans="2:11" thickBot="1" x14ac:dyDescent="0.25">
      <c r="B38" s="11"/>
      <c r="C38" s="17"/>
      <c r="D38" s="29" t="s">
        <v>10</v>
      </c>
      <c r="E38" s="30">
        <v>0.68992111364096098</v>
      </c>
      <c r="F38" s="30">
        <v>0.633771851552972</v>
      </c>
      <c r="G38" s="30">
        <v>0.74607037572894896</v>
      </c>
      <c r="H38" s="31"/>
      <c r="I38" s="43">
        <v>133.023</v>
      </c>
      <c r="J38" s="43">
        <v>103.300519642014</v>
      </c>
      <c r="K38" s="43">
        <v>162.745480357986</v>
      </c>
    </row>
    <row r="39" spans="2:11" thickBot="1" x14ac:dyDescent="0.25">
      <c r="B39" s="11"/>
      <c r="C39" s="17"/>
      <c r="D39" s="32" t="s">
        <v>5</v>
      </c>
      <c r="E39" s="33">
        <f>SUM(E35:E38)</f>
        <v>1</v>
      </c>
      <c r="F39" s="34"/>
      <c r="G39" s="34"/>
      <c r="H39" s="34"/>
      <c r="I39" s="35">
        <f>SUM(I35:I38)</f>
        <v>192.809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0.16442697176998999</v>
      </c>
      <c r="F41" s="30">
        <f t="shared" ref="F41:G41" si="12">F35+F36</f>
        <v>0.118442960221186</v>
      </c>
      <c r="G41" s="30">
        <f t="shared" si="12"/>
        <v>0.21041098331879299</v>
      </c>
      <c r="H41" s="17"/>
      <c r="I41" s="43">
        <f t="shared" ref="I41:K41" si="13">I35+I36</f>
        <v>31.703000000000003</v>
      </c>
      <c r="J41" s="43">
        <f t="shared" si="13"/>
        <v>20.681488276554198</v>
      </c>
      <c r="K41" s="43">
        <f t="shared" si="13"/>
        <v>42.724511723445801</v>
      </c>
    </row>
    <row r="42" spans="2:11" ht="19" thickBot="1" x14ac:dyDescent="0.25">
      <c r="B42" s="11"/>
      <c r="C42" s="47"/>
      <c r="D42" s="29" t="s">
        <v>14</v>
      </c>
      <c r="E42" s="30">
        <f>E35+E36+E37</f>
        <v>0.31007888635903902</v>
      </c>
      <c r="F42" s="30">
        <f t="shared" ref="F42:G42" si="14">F35+F36+F37</f>
        <v>0.23122138623393401</v>
      </c>
      <c r="G42" s="30">
        <f t="shared" si="14"/>
        <v>0.38893638648414397</v>
      </c>
      <c r="H42" s="17"/>
      <c r="I42" s="43">
        <f t="shared" ref="I42:K42" si="15">I35+I36+I37</f>
        <v>59.786000000000001</v>
      </c>
      <c r="J42" s="43">
        <f t="shared" si="15"/>
        <v>40.9491516291707</v>
      </c>
      <c r="K42" s="43">
        <f t="shared" si="15"/>
        <v>78.622848370829303</v>
      </c>
    </row>
    <row r="43" spans="2:11" ht="19" thickBot="1" x14ac:dyDescent="0.25">
      <c r="B43" s="11"/>
      <c r="C43" s="47"/>
      <c r="D43" s="29" t="s">
        <v>15</v>
      </c>
      <c r="E43" s="30">
        <f>E38</f>
        <v>0.68992111364096098</v>
      </c>
      <c r="F43" s="30">
        <f t="shared" ref="F43:G43" si="16">F38</f>
        <v>0.633771851552972</v>
      </c>
      <c r="G43" s="30">
        <f t="shared" si="16"/>
        <v>0.74607037572894896</v>
      </c>
      <c r="H43" s="17"/>
      <c r="I43" s="43">
        <f t="shared" ref="I43:K43" si="17">I38</f>
        <v>133.023</v>
      </c>
      <c r="J43" s="43">
        <f t="shared" si="17"/>
        <v>103.300519642014</v>
      </c>
      <c r="K43" s="43">
        <f t="shared" si="17"/>
        <v>162.745480357986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0.106566602181433</v>
      </c>
      <c r="F46" s="30">
        <v>9.6441384474845696E-2</v>
      </c>
      <c r="G46" s="30">
        <v>0.11669181988802101</v>
      </c>
      <c r="H46" s="31"/>
      <c r="I46" s="43">
        <v>20.547000000000001</v>
      </c>
      <c r="J46" s="43">
        <v>15.8964830251618</v>
      </c>
      <c r="K46" s="43">
        <v>25.197516974838198</v>
      </c>
    </row>
    <row r="47" spans="2:11" thickBot="1" x14ac:dyDescent="0.25">
      <c r="B47" s="11"/>
      <c r="C47" s="17"/>
      <c r="D47" s="29" t="s">
        <v>8</v>
      </c>
      <c r="E47" s="30">
        <v>3.12537277824168E-2</v>
      </c>
      <c r="F47" s="30">
        <v>2.4706155689236599E-2</v>
      </c>
      <c r="G47" s="30">
        <v>3.7801299875597001E-2</v>
      </c>
      <c r="H47" s="31"/>
      <c r="I47" s="43">
        <v>6.0259999999999998</v>
      </c>
      <c r="J47" s="43">
        <v>4.3172351455849602</v>
      </c>
      <c r="K47" s="43">
        <v>7.7347648544150394</v>
      </c>
    </row>
    <row r="48" spans="2:11" thickBot="1" x14ac:dyDescent="0.25">
      <c r="B48" s="11"/>
      <c r="C48" s="17"/>
      <c r="D48" s="29" t="s">
        <v>9</v>
      </c>
      <c r="E48" s="30">
        <v>0.17506444201256199</v>
      </c>
      <c r="F48" s="30">
        <v>0.145507812062874</v>
      </c>
      <c r="G48" s="30">
        <v>0.20462107196224999</v>
      </c>
      <c r="H48" s="31"/>
      <c r="I48" s="43">
        <v>33.753999999999998</v>
      </c>
      <c r="J48" s="43">
        <v>25.902086147270499</v>
      </c>
      <c r="K48" s="43">
        <v>41.6059138527295</v>
      </c>
    </row>
    <row r="49" spans="2:11" thickBot="1" x14ac:dyDescent="0.25">
      <c r="B49" s="11"/>
      <c r="C49" s="17"/>
      <c r="D49" s="29" t="s">
        <v>10</v>
      </c>
      <c r="E49" s="30">
        <v>0.25575050957164902</v>
      </c>
      <c r="F49" s="30">
        <v>0.23142504920279899</v>
      </c>
      <c r="G49" s="30">
        <v>0.28007596994049899</v>
      </c>
      <c r="H49" s="31"/>
      <c r="I49" s="43">
        <v>49.311</v>
      </c>
      <c r="J49" s="43">
        <v>39.261396105069998</v>
      </c>
      <c r="K49" s="43">
        <v>59.360603894930001</v>
      </c>
    </row>
    <row r="50" spans="2:11" thickBot="1" x14ac:dyDescent="0.25">
      <c r="B50" s="11"/>
      <c r="C50" s="17"/>
      <c r="D50" s="29" t="s">
        <v>11</v>
      </c>
      <c r="E50" s="30">
        <v>0.37469723923675802</v>
      </c>
      <c r="F50" s="30">
        <v>0.330962400565043</v>
      </c>
      <c r="G50" s="30">
        <v>0.41843207790847198</v>
      </c>
      <c r="H50" s="31"/>
      <c r="I50" s="43">
        <v>72.245000000000005</v>
      </c>
      <c r="J50" s="43">
        <v>53.712722029211101</v>
      </c>
      <c r="K50" s="43">
        <v>90.777277970788901</v>
      </c>
    </row>
    <row r="51" spans="2:11" thickBot="1" x14ac:dyDescent="0.25">
      <c r="B51" s="11"/>
      <c r="C51" s="17"/>
      <c r="D51" s="29" t="s">
        <v>12</v>
      </c>
      <c r="E51" s="30">
        <v>5.66674792151819E-2</v>
      </c>
      <c r="F51" s="30">
        <v>4.4100406259118298E-2</v>
      </c>
      <c r="G51" s="30">
        <v>6.9234552171245495E-2</v>
      </c>
      <c r="H51" s="31"/>
      <c r="I51" s="43">
        <v>10.926</v>
      </c>
      <c r="J51" s="43">
        <v>7.5114973006466199</v>
      </c>
      <c r="K51" s="43">
        <v>14.340502699353399</v>
      </c>
    </row>
    <row r="52" spans="2:11" ht="19" thickBot="1" x14ac:dyDescent="0.25">
      <c r="B52" s="11"/>
      <c r="C52" s="40"/>
      <c r="D52" s="32" t="s">
        <v>5</v>
      </c>
      <c r="E52" s="33">
        <f>SUM(E46:E51)</f>
        <v>1.0000000000000009</v>
      </c>
      <c r="F52" s="34"/>
      <c r="G52" s="34"/>
      <c r="H52" s="34"/>
      <c r="I52" s="35">
        <f>SUM(I46:I51)</f>
        <v>192.809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0.1378203299638498</v>
      </c>
      <c r="F54" s="30">
        <f t="shared" ref="F54:G54" si="18">F46+F47</f>
        <v>0.1211475401640823</v>
      </c>
      <c r="G54" s="30">
        <f t="shared" si="18"/>
        <v>0.15449311976361801</v>
      </c>
      <c r="H54" s="30"/>
      <c r="I54" s="38">
        <f>I46+I47</f>
        <v>26.573</v>
      </c>
      <c r="J54" s="38">
        <f t="shared" ref="J54:K54" si="19">J46+J47</f>
        <v>20.213718170746759</v>
      </c>
      <c r="K54" s="38">
        <f t="shared" si="19"/>
        <v>32.932281829253235</v>
      </c>
    </row>
    <row r="55" spans="2:11" ht="19" thickBot="1" x14ac:dyDescent="0.25">
      <c r="B55" s="11"/>
      <c r="C55" s="47"/>
      <c r="D55" s="29" t="s">
        <v>14</v>
      </c>
      <c r="E55" s="30">
        <f>E46+E47+E48</f>
        <v>0.31288477197641179</v>
      </c>
      <c r="F55" s="30">
        <f t="shared" ref="F55:G55" si="20">F46+F47+F48</f>
        <v>0.2666553522269563</v>
      </c>
      <c r="G55" s="30">
        <f t="shared" si="20"/>
        <v>0.359114191725868</v>
      </c>
      <c r="H55" s="30"/>
      <c r="I55" s="38">
        <f>I46+I47+I48</f>
        <v>60.326999999999998</v>
      </c>
      <c r="J55" s="38">
        <f t="shared" ref="J55:K55" si="21">J46+J47+J48</f>
        <v>46.115804318017254</v>
      </c>
      <c r="K55" s="38">
        <f t="shared" si="21"/>
        <v>74.538195681982728</v>
      </c>
    </row>
    <row r="56" spans="2:11" ht="19" thickBot="1" x14ac:dyDescent="0.25">
      <c r="B56" s="11"/>
      <c r="C56" s="47"/>
      <c r="D56" s="29" t="s">
        <v>15</v>
      </c>
      <c r="E56" s="30">
        <f>E49+E50+E51</f>
        <v>0.68711522802358893</v>
      </c>
      <c r="F56" s="30">
        <f t="shared" ref="F56:G56" si="22">F49+F50+F51</f>
        <v>0.60648785602696031</v>
      </c>
      <c r="G56" s="30">
        <f t="shared" si="22"/>
        <v>0.76774260002021644</v>
      </c>
      <c r="H56" s="30"/>
      <c r="I56" s="38">
        <f>I49+I50+I51</f>
        <v>132.482</v>
      </c>
      <c r="J56" s="38">
        <f t="shared" ref="J56:K56" si="23">J49+J50+J51</f>
        <v>100.48561543492772</v>
      </c>
      <c r="K56" s="38">
        <f t="shared" si="23"/>
        <v>164.4783845650723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0.57817840453505798</v>
      </c>
      <c r="F60" s="30">
        <v>0.53230307641708796</v>
      </c>
      <c r="G60" s="30">
        <v>0.62405373265302799</v>
      </c>
      <c r="H60" s="31"/>
      <c r="I60" s="31">
        <v>111.47799999999999</v>
      </c>
      <c r="J60" s="31">
        <v>87.005666167926705</v>
      </c>
      <c r="K60" s="31">
        <v>135.950333832073</v>
      </c>
    </row>
    <row r="61" spans="2:11" thickBot="1" x14ac:dyDescent="0.25">
      <c r="B61" s="11"/>
      <c r="C61" s="17"/>
      <c r="D61" s="29" t="s">
        <v>8</v>
      </c>
      <c r="E61" s="30">
        <v>4.6418994963927998E-3</v>
      </c>
      <c r="F61" s="30">
        <v>2.9804748043393502E-3</v>
      </c>
      <c r="G61" s="30">
        <v>6.3033241884462602E-3</v>
      </c>
      <c r="H61" s="31"/>
      <c r="I61" s="31">
        <v>0.89500000000000002</v>
      </c>
      <c r="J61" s="31">
        <v>0.55953716741894899</v>
      </c>
      <c r="K61" s="31">
        <v>1.23046283258105</v>
      </c>
    </row>
    <row r="62" spans="2:11" thickBot="1" x14ac:dyDescent="0.25">
      <c r="B62" s="11"/>
      <c r="C62" s="17"/>
      <c r="D62" s="29" t="s">
        <v>10</v>
      </c>
      <c r="E62" s="30">
        <v>0.41717969596854898</v>
      </c>
      <c r="F62" s="30">
        <v>0.37152384110100101</v>
      </c>
      <c r="G62" s="30">
        <v>0.46283555083609701</v>
      </c>
      <c r="H62" s="31"/>
      <c r="I62" s="31">
        <v>80.436000000000007</v>
      </c>
      <c r="J62" s="31">
        <v>62.165577880143999</v>
      </c>
      <c r="K62" s="31">
        <v>98.706422119856001</v>
      </c>
    </row>
    <row r="63" spans="2:11" thickBot="1" x14ac:dyDescent="0.25">
      <c r="B63" s="11"/>
      <c r="C63" s="17"/>
      <c r="D63" s="32" t="s">
        <v>5</v>
      </c>
      <c r="E63" s="33">
        <f>SUM(E60:E62)</f>
        <v>0.99999999999999978</v>
      </c>
      <c r="F63" s="34"/>
      <c r="G63" s="34"/>
      <c r="H63" s="34"/>
      <c r="I63" s="35">
        <f>SUM(I60:I62)</f>
        <v>192.809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0.5828203040314508</v>
      </c>
      <c r="F66" s="30">
        <f t="shared" ref="F66:G66" si="24">F60+F61</f>
        <v>0.53528355122142735</v>
      </c>
      <c r="G66" s="30">
        <f t="shared" si="24"/>
        <v>0.63035705684147425</v>
      </c>
      <c r="H66" s="17"/>
      <c r="I66" s="43">
        <f t="shared" ref="I66:K66" si="25">I60+I61</f>
        <v>112.37299999999999</v>
      </c>
      <c r="J66" s="43">
        <f t="shared" si="25"/>
        <v>87.565203335345657</v>
      </c>
      <c r="K66" s="43">
        <f t="shared" si="25"/>
        <v>137.18079666465405</v>
      </c>
    </row>
    <row r="67" spans="2:11" thickBot="1" x14ac:dyDescent="0.25">
      <c r="B67" s="11"/>
      <c r="C67"/>
      <c r="D67" s="29" t="s">
        <v>14</v>
      </c>
      <c r="E67" s="30">
        <f>E60+E61</f>
        <v>0.5828203040314508</v>
      </c>
      <c r="F67" s="30">
        <f t="shared" ref="F67:G67" si="26">F60+F61</f>
        <v>0.53528355122142735</v>
      </c>
      <c r="G67" s="30">
        <f t="shared" si="26"/>
        <v>0.63035705684147425</v>
      </c>
      <c r="H67" s="17"/>
      <c r="I67" s="43">
        <f t="shared" ref="I67:K67" si="27">I60+I61</f>
        <v>112.37299999999999</v>
      </c>
      <c r="J67" s="43">
        <f t="shared" si="27"/>
        <v>87.565203335345657</v>
      </c>
      <c r="K67" s="43">
        <f t="shared" si="27"/>
        <v>137.18079666465405</v>
      </c>
    </row>
    <row r="68" spans="2:11" ht="19" thickBot="1" x14ac:dyDescent="0.25">
      <c r="B68" s="11"/>
      <c r="C68" s="47"/>
      <c r="D68" s="29" t="s">
        <v>15</v>
      </c>
      <c r="E68" s="30">
        <f>E62</f>
        <v>0.41717969596854898</v>
      </c>
      <c r="F68" s="30">
        <f t="shared" ref="F68:G68" si="28">F62</f>
        <v>0.37152384110100101</v>
      </c>
      <c r="G68" s="30">
        <f t="shared" si="28"/>
        <v>0.46283555083609701</v>
      </c>
      <c r="H68" s="17"/>
      <c r="I68" s="43">
        <f t="shared" ref="I68:K68" si="29">I62</f>
        <v>80.436000000000007</v>
      </c>
      <c r="J68" s="43">
        <f t="shared" si="29"/>
        <v>62.165577880143999</v>
      </c>
      <c r="K68" s="43">
        <f t="shared" si="29"/>
        <v>98.706422119856001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0.20575284348759701</v>
      </c>
      <c r="F71" s="30">
        <v>0.18022420103365699</v>
      </c>
      <c r="G71" s="30">
        <v>0.231281485941536</v>
      </c>
      <c r="H71" s="31"/>
      <c r="I71" s="31">
        <v>39.670999999999999</v>
      </c>
      <c r="J71" s="31">
        <v>29.931864855355698</v>
      </c>
      <c r="K71" s="31">
        <v>49.4101351446443</v>
      </c>
    </row>
    <row r="72" spans="2:11" thickBot="1" x14ac:dyDescent="0.25">
      <c r="B72" s="11"/>
      <c r="C72" s="17"/>
      <c r="D72" s="29" t="s">
        <v>8</v>
      </c>
      <c r="E72" s="30">
        <v>0.20517195774056199</v>
      </c>
      <c r="F72" s="30">
        <v>0.166530549206651</v>
      </c>
      <c r="G72" s="30">
        <v>0.243813366274473</v>
      </c>
      <c r="H72" s="31"/>
      <c r="I72" s="31">
        <v>39.558999999999997</v>
      </c>
      <c r="J72" s="31">
        <v>29.4295103689219</v>
      </c>
      <c r="K72" s="31">
        <v>49.688489631078099</v>
      </c>
    </row>
    <row r="73" spans="2:11" thickBot="1" x14ac:dyDescent="0.25">
      <c r="B73" s="11"/>
      <c r="C73" s="17"/>
      <c r="D73" s="29" t="s">
        <v>10</v>
      </c>
      <c r="E73" s="30">
        <v>0.33982334849514301</v>
      </c>
      <c r="F73" s="30">
        <v>0.29420006986213199</v>
      </c>
      <c r="G73" s="30">
        <v>0.38544662712815397</v>
      </c>
      <c r="H73" s="31"/>
      <c r="I73" s="31">
        <v>65.521000000000001</v>
      </c>
      <c r="J73" s="31">
        <v>50.304975096248299</v>
      </c>
      <c r="K73" s="31">
        <v>80.737024903751703</v>
      </c>
    </row>
    <row r="74" spans="2:11" thickBot="1" x14ac:dyDescent="0.25">
      <c r="B74" s="11"/>
      <c r="C74" s="17"/>
      <c r="D74" s="29" t="s">
        <v>11</v>
      </c>
      <c r="E74" s="30">
        <v>0.24925185027669899</v>
      </c>
      <c r="F74" s="30">
        <v>0.16481728841405599</v>
      </c>
      <c r="G74" s="30">
        <v>0.33368641213934103</v>
      </c>
      <c r="H74" s="31"/>
      <c r="I74" s="31">
        <v>48.058</v>
      </c>
      <c r="J74" s="31">
        <v>28.4476156818276</v>
      </c>
      <c r="K74" s="31">
        <v>67.6683843181724</v>
      </c>
    </row>
    <row r="75" spans="2:11" thickBot="1" x14ac:dyDescent="0.25">
      <c r="B75" s="11"/>
      <c r="C75" s="17"/>
      <c r="D75" s="32" t="s">
        <v>5</v>
      </c>
      <c r="E75" s="33">
        <f>SUM(E71:E74)</f>
        <v>1.0000000000000009</v>
      </c>
      <c r="F75" s="34"/>
      <c r="G75" s="34"/>
      <c r="H75" s="34"/>
      <c r="I75" s="35">
        <f>SUM(I71:I74)</f>
        <v>192.80899999999997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0.410924801228159</v>
      </c>
      <c r="F77" s="30">
        <f>F71+F72</f>
        <v>0.346754750240308</v>
      </c>
      <c r="G77" s="30">
        <f>G71+G72</f>
        <v>0.475094852216009</v>
      </c>
      <c r="H77" s="30"/>
      <c r="I77" s="31">
        <f>I71+I72</f>
        <v>79.22999999999999</v>
      </c>
      <c r="J77" s="31">
        <f>J71+J72</f>
        <v>59.361375224277594</v>
      </c>
      <c r="K77" s="31">
        <f>K71+K72</f>
        <v>99.098624775722399</v>
      </c>
    </row>
    <row r="78" spans="2:11" ht="19" thickBot="1" x14ac:dyDescent="0.25">
      <c r="B78" s="11"/>
      <c r="C78" s="47"/>
      <c r="D78" s="29" t="s">
        <v>14</v>
      </c>
      <c r="E78" s="30">
        <f>E71+E72</f>
        <v>0.410924801228159</v>
      </c>
      <c r="F78" s="30">
        <f>F71+F72</f>
        <v>0.346754750240308</v>
      </c>
      <c r="G78" s="30">
        <f>G71+G72</f>
        <v>0.475094852216009</v>
      </c>
      <c r="H78" s="30"/>
      <c r="I78" s="31">
        <f>I71+I72</f>
        <v>79.22999999999999</v>
      </c>
      <c r="J78" s="31">
        <f>J71+J72</f>
        <v>59.361375224277594</v>
      </c>
      <c r="K78" s="31">
        <f>K71+K72</f>
        <v>99.098624775722399</v>
      </c>
    </row>
    <row r="79" spans="2:11" ht="19" thickBot="1" x14ac:dyDescent="0.25">
      <c r="B79" s="11"/>
      <c r="C79" s="47"/>
      <c r="D79" s="29" t="s">
        <v>15</v>
      </c>
      <c r="E79" s="30">
        <f>E73+E74</f>
        <v>0.589075198771842</v>
      </c>
      <c r="F79" s="30">
        <f>F73+F74</f>
        <v>0.45901735827618795</v>
      </c>
      <c r="G79" s="30">
        <f>G73+G74</f>
        <v>0.71913303926749506</v>
      </c>
      <c r="H79" s="30"/>
      <c r="I79" s="31">
        <f>I73+I74</f>
        <v>113.57900000000001</v>
      </c>
      <c r="J79" s="31">
        <f>J73+J74</f>
        <v>78.752590778075898</v>
      </c>
      <c r="K79" s="31">
        <f>K73+K74</f>
        <v>148.40540922192412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2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2" thickBot="1" x14ac:dyDescent="0.25">
      <c r="B82" s="107"/>
      <c r="C82" s="30"/>
      <c r="D82" s="29" t="s">
        <v>7</v>
      </c>
      <c r="E82" s="30">
        <v>5.7849996628788099E-2</v>
      </c>
      <c r="F82" s="30">
        <v>4.4839356213143201E-2</v>
      </c>
      <c r="G82" s="30">
        <v>7.0860637044432906E-2</v>
      </c>
      <c r="H82" s="31"/>
      <c r="I82" s="43">
        <v>11.154</v>
      </c>
      <c r="J82" s="43">
        <v>8.1012977978738601</v>
      </c>
      <c r="K82" s="43">
        <v>14.206702202126101</v>
      </c>
      <c r="L82" s="17"/>
    </row>
    <row r="83" spans="2:12" thickBot="1" x14ac:dyDescent="0.25">
      <c r="B83" s="107"/>
      <c r="C83" s="30"/>
      <c r="D83" s="29" t="s">
        <v>8</v>
      </c>
      <c r="E83" s="30">
        <v>4.40332142171787E-2</v>
      </c>
      <c r="F83" s="30">
        <v>3.1576921604273701E-2</v>
      </c>
      <c r="G83" s="30">
        <v>5.6489506830083601E-2</v>
      </c>
      <c r="H83" s="31"/>
      <c r="I83" s="43">
        <v>8.49</v>
      </c>
      <c r="J83" s="43">
        <v>5.7226512089911301</v>
      </c>
      <c r="K83" s="43">
        <v>11.257348791008901</v>
      </c>
      <c r="L83" s="17"/>
    </row>
    <row r="84" spans="2:12" thickBot="1" x14ac:dyDescent="0.25">
      <c r="B84" s="107"/>
      <c r="C84" s="30"/>
      <c r="D84" s="29" t="s">
        <v>9</v>
      </c>
      <c r="E84" s="30">
        <v>0.14812067901394599</v>
      </c>
      <c r="F84" s="30">
        <v>0.1176540747238</v>
      </c>
      <c r="G84" s="30">
        <v>0.17858728330409299</v>
      </c>
      <c r="H84" s="31"/>
      <c r="I84" s="43">
        <v>28.559000000000001</v>
      </c>
      <c r="J84" s="43">
        <v>20.3584929845833</v>
      </c>
      <c r="K84" s="43">
        <v>36.759507015416695</v>
      </c>
      <c r="L84" s="17"/>
    </row>
    <row r="85" spans="2:12" thickBot="1" x14ac:dyDescent="0.25">
      <c r="B85" s="107"/>
      <c r="C85" s="30"/>
      <c r="D85" s="29" t="s">
        <v>10</v>
      </c>
      <c r="E85" s="30">
        <v>0.19164561820247</v>
      </c>
      <c r="F85" s="30">
        <v>0.15252895808994399</v>
      </c>
      <c r="G85" s="30">
        <v>0.23076227831499599</v>
      </c>
      <c r="H85" s="31"/>
      <c r="I85" s="43">
        <v>36.951000000000001</v>
      </c>
      <c r="J85" s="43">
        <v>26.969924561329801</v>
      </c>
      <c r="K85" s="43">
        <v>46.932075438670203</v>
      </c>
      <c r="L85" s="17"/>
    </row>
    <row r="86" spans="2:12" thickBot="1" x14ac:dyDescent="0.25">
      <c r="B86" s="107"/>
      <c r="C86" s="30"/>
      <c r="D86" s="29" t="s">
        <v>12</v>
      </c>
      <c r="E86" s="30">
        <v>0.55835049193761699</v>
      </c>
      <c r="F86" s="30">
        <v>0.48236731279762801</v>
      </c>
      <c r="G86" s="30">
        <v>0.63433367107760597</v>
      </c>
      <c r="H86" s="31"/>
      <c r="I86" s="43">
        <v>107.655</v>
      </c>
      <c r="J86" s="43">
        <v>80.034596656851804</v>
      </c>
      <c r="K86" s="43">
        <v>135.27540334314801</v>
      </c>
      <c r="L86" s="17"/>
    </row>
    <row r="87" spans="2:12" thickBot="1" x14ac:dyDescent="0.25">
      <c r="B87" s="107"/>
      <c r="C87" s="30"/>
      <c r="D87" s="32" t="s">
        <v>5</v>
      </c>
      <c r="E87" s="33">
        <f>SUM(E82:E86)</f>
        <v>0.99999999999999978</v>
      </c>
      <c r="F87" s="34"/>
      <c r="G87" s="34"/>
      <c r="H87" s="34"/>
      <c r="I87" s="35">
        <f>SUM(I82:I86)</f>
        <v>192.809</v>
      </c>
      <c r="J87" s="34"/>
      <c r="K87" s="58"/>
    </row>
    <row r="88" spans="2:12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2" ht="19" thickBot="1" x14ac:dyDescent="0.25">
      <c r="B89" s="107"/>
      <c r="C89" s="47"/>
      <c r="D89" s="29" t="s">
        <v>13</v>
      </c>
      <c r="E89" s="30">
        <f>E82+E83</f>
        <v>0.1018832108459668</v>
      </c>
      <c r="F89" s="30">
        <f t="shared" ref="F89:G89" si="30">F82+F83</f>
        <v>7.6416277817416903E-2</v>
      </c>
      <c r="G89" s="30">
        <f t="shared" si="30"/>
        <v>0.12735014387451651</v>
      </c>
      <c r="H89" s="17"/>
      <c r="I89" s="43">
        <f t="shared" ref="I89:K89" si="31">I82+I83</f>
        <v>19.643999999999998</v>
      </c>
      <c r="J89" s="43">
        <f t="shared" si="31"/>
        <v>13.823949006864989</v>
      </c>
      <c r="K89" s="108">
        <f t="shared" si="31"/>
        <v>25.464050993135004</v>
      </c>
    </row>
    <row r="90" spans="2:12" ht="19" thickBot="1" x14ac:dyDescent="0.25">
      <c r="B90" s="107"/>
      <c r="C90" s="47"/>
      <c r="D90" s="29" t="s">
        <v>14</v>
      </c>
      <c r="E90" s="30">
        <f>E82+E83+E84</f>
        <v>0.25000388985991279</v>
      </c>
      <c r="F90" s="30">
        <f t="shared" ref="F90:G90" si="32">F82+F83+F84</f>
        <v>0.19407035254121691</v>
      </c>
      <c r="G90" s="30">
        <f t="shared" si="32"/>
        <v>0.3059374271786095</v>
      </c>
      <c r="H90" s="17"/>
      <c r="I90" s="43">
        <f t="shared" ref="I90:K90" si="33">I82+I83+I84</f>
        <v>48.203000000000003</v>
      </c>
      <c r="J90" s="43">
        <f t="shared" si="33"/>
        <v>34.182441991448286</v>
      </c>
      <c r="K90" s="108">
        <f t="shared" si="33"/>
        <v>62.223558008551699</v>
      </c>
    </row>
    <row r="91" spans="2:12" ht="19" thickBot="1" x14ac:dyDescent="0.25">
      <c r="B91" s="107"/>
      <c r="C91" s="47"/>
      <c r="D91" s="29" t="s">
        <v>15</v>
      </c>
      <c r="E91" s="30">
        <f>E85+E86</f>
        <v>0.74999611014008694</v>
      </c>
      <c r="F91" s="30">
        <f t="shared" ref="F91:G91" si="34">F85+F86</f>
        <v>0.63489627088757206</v>
      </c>
      <c r="G91" s="30">
        <f t="shared" si="34"/>
        <v>0.86509594939260193</v>
      </c>
      <c r="H91" s="17"/>
      <c r="I91" s="43">
        <f t="shared" ref="I91:K91" si="35">I85+I86</f>
        <v>144.60599999999999</v>
      </c>
      <c r="J91" s="43">
        <f t="shared" si="35"/>
        <v>107.00452121818161</v>
      </c>
      <c r="K91" s="108">
        <f t="shared" si="35"/>
        <v>182.20747878181822</v>
      </c>
    </row>
    <row r="92" spans="2:12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2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2" thickBot="1" x14ac:dyDescent="0.25">
      <c r="B94" s="11"/>
      <c r="C94" s="30"/>
      <c r="D94" s="29" t="s">
        <v>7</v>
      </c>
      <c r="E94" s="30">
        <v>3.9562468556965699E-2</v>
      </c>
      <c r="F94" s="30">
        <v>2.81910834434284E-2</v>
      </c>
      <c r="G94" s="30">
        <v>5.0933853670503001E-2</v>
      </c>
      <c r="H94" s="31"/>
      <c r="I94" s="43">
        <v>7.6280000000000001</v>
      </c>
      <c r="J94" s="43">
        <v>5.1878957179950804</v>
      </c>
      <c r="K94" s="43">
        <v>10.068104282004901</v>
      </c>
    </row>
    <row r="95" spans="2:12" thickBot="1" x14ac:dyDescent="0.25">
      <c r="B95" s="11"/>
      <c r="C95" s="30"/>
      <c r="D95" s="29" t="s">
        <v>10</v>
      </c>
      <c r="E95" s="30">
        <v>0.298886462768854</v>
      </c>
      <c r="F95" s="30">
        <v>0.25411136594848899</v>
      </c>
      <c r="G95" s="30">
        <v>0.34366155958922001</v>
      </c>
      <c r="H95" s="31"/>
      <c r="I95" s="43">
        <v>57.628</v>
      </c>
      <c r="J95" s="43">
        <v>43.760219159139403</v>
      </c>
      <c r="K95" s="43">
        <v>71.495780840860604</v>
      </c>
    </row>
    <row r="96" spans="2:12" thickBot="1" x14ac:dyDescent="0.25">
      <c r="B96" s="11"/>
      <c r="C96" s="30"/>
      <c r="D96" s="29" t="s">
        <v>12</v>
      </c>
      <c r="E96" s="30">
        <v>0.66155106867418001</v>
      </c>
      <c r="F96" s="30">
        <v>0.60966432053490105</v>
      </c>
      <c r="G96" s="30">
        <v>0.71343781681345897</v>
      </c>
      <c r="H96" s="31"/>
      <c r="I96" s="43">
        <v>127.553</v>
      </c>
      <c r="J96" s="43">
        <v>98.905204783116702</v>
      </c>
      <c r="K96" s="43">
        <v>156.20079521688302</v>
      </c>
    </row>
    <row r="97" spans="2:11" thickBot="1" x14ac:dyDescent="0.25">
      <c r="B97" s="11"/>
      <c r="C97" s="30"/>
      <c r="D97" s="32" t="s">
        <v>5</v>
      </c>
      <c r="E97" s="33">
        <f>SUM(E94:E96)</f>
        <v>0.99999999999999978</v>
      </c>
      <c r="F97" s="34"/>
      <c r="G97" s="34"/>
      <c r="H97" s="34"/>
      <c r="I97" s="35">
        <f>SUM(I94:I96)</f>
        <v>192.809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3.9562468556965699E-2</v>
      </c>
      <c r="F99" s="30">
        <f t="shared" ref="F99:G99" si="36">F94</f>
        <v>2.81910834434284E-2</v>
      </c>
      <c r="G99" s="30">
        <f t="shared" si="36"/>
        <v>5.0933853670503001E-2</v>
      </c>
      <c r="H99" s="17"/>
      <c r="I99" s="43">
        <f t="shared" ref="I99:K99" si="37">I94</f>
        <v>7.6280000000000001</v>
      </c>
      <c r="J99" s="43">
        <f t="shared" si="37"/>
        <v>5.1878957179950804</v>
      </c>
      <c r="K99" s="43">
        <f t="shared" si="37"/>
        <v>10.068104282004901</v>
      </c>
    </row>
    <row r="100" spans="2:11" ht="19" thickBot="1" x14ac:dyDescent="0.25">
      <c r="B100" s="11"/>
      <c r="C100" s="42"/>
      <c r="D100" s="29" t="s">
        <v>14</v>
      </c>
      <c r="E100" s="30">
        <f>E94</f>
        <v>3.9562468556965699E-2</v>
      </c>
      <c r="F100" s="30">
        <f t="shared" ref="F100:G100" si="38">F94</f>
        <v>2.81910834434284E-2</v>
      </c>
      <c r="G100" s="30">
        <f t="shared" si="38"/>
        <v>5.0933853670503001E-2</v>
      </c>
      <c r="H100" s="17"/>
      <c r="I100" s="43">
        <f t="shared" ref="I100:K100" si="39">I94</f>
        <v>7.6280000000000001</v>
      </c>
      <c r="J100" s="43">
        <f t="shared" si="39"/>
        <v>5.1878957179950804</v>
      </c>
      <c r="K100" s="43">
        <f t="shared" si="39"/>
        <v>10.068104282004901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0.96043753144303401</v>
      </c>
      <c r="F101" s="30">
        <f t="shared" ref="F101:G101" si="40">F95+F96</f>
        <v>0.86377568648339009</v>
      </c>
      <c r="G101" s="30">
        <f t="shared" si="40"/>
        <v>1.057099376402679</v>
      </c>
      <c r="H101" s="17"/>
      <c r="I101" s="43">
        <f t="shared" ref="I101:K101" si="41">I95+I96</f>
        <v>185.18099999999998</v>
      </c>
      <c r="J101" s="43">
        <f t="shared" si="41"/>
        <v>142.6654239422561</v>
      </c>
      <c r="K101" s="43">
        <f t="shared" si="41"/>
        <v>227.69657605774364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2.59842642200312E-3</v>
      </c>
      <c r="F104" s="30">
        <v>-3.5473486134221402E-4</v>
      </c>
      <c r="G104" s="30">
        <v>5.5515877053484604E-3</v>
      </c>
      <c r="H104" s="31"/>
      <c r="I104" s="43">
        <v>0.501</v>
      </c>
      <c r="J104" s="43">
        <v>-6.0260803899660098E-2</v>
      </c>
      <c r="K104" s="43">
        <v>1.0622608038996599</v>
      </c>
    </row>
    <row r="105" spans="2:11" thickBot="1" x14ac:dyDescent="0.25">
      <c r="B105" s="107"/>
      <c r="C105" s="17"/>
      <c r="D105" s="29" t="s">
        <v>8</v>
      </c>
      <c r="E105" s="30">
        <v>2.39615370651785E-2</v>
      </c>
      <c r="F105" s="30">
        <v>1.54885000047637E-2</v>
      </c>
      <c r="G105" s="30">
        <v>3.24345741255933E-2</v>
      </c>
      <c r="H105" s="31"/>
      <c r="I105" s="43">
        <v>4.62</v>
      </c>
      <c r="J105" s="43">
        <v>2.56474502386224</v>
      </c>
      <c r="K105" s="43">
        <v>6.6752549761377606</v>
      </c>
    </row>
    <row r="106" spans="2:11" thickBot="1" x14ac:dyDescent="0.25">
      <c r="B106" s="107"/>
      <c r="C106" s="17"/>
      <c r="D106" s="29" t="s">
        <v>10</v>
      </c>
      <c r="E106" s="30">
        <v>0.97344003651281796</v>
      </c>
      <c r="F106" s="30">
        <v>0.96453938983341103</v>
      </c>
      <c r="G106" s="30">
        <v>0.98234068319222601</v>
      </c>
      <c r="H106" s="31"/>
      <c r="I106" s="43">
        <v>187.68799999999999</v>
      </c>
      <c r="J106" s="43">
        <v>150.071169642283</v>
      </c>
      <c r="K106" s="43">
        <v>225.30483035771701</v>
      </c>
    </row>
    <row r="107" spans="2:11" thickBot="1" x14ac:dyDescent="0.25">
      <c r="B107" s="107"/>
      <c r="C107" s="17"/>
      <c r="D107" s="32" t="s">
        <v>5</v>
      </c>
      <c r="E107" s="33">
        <f>SUM(E104:E106)</f>
        <v>0.99999999999999956</v>
      </c>
      <c r="F107" s="34"/>
      <c r="G107" s="34"/>
      <c r="H107" s="34"/>
      <c r="I107" s="35">
        <f>SUM(I104:I106)</f>
        <v>192.809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2.655996348718162E-2</v>
      </c>
      <c r="F109" s="30">
        <f>F104+F105</f>
        <v>1.5133765143421487E-2</v>
      </c>
      <c r="G109" s="30">
        <f>G104+G105</f>
        <v>3.7986161830941764E-2</v>
      </c>
      <c r="H109" s="17"/>
      <c r="I109" s="43">
        <f>I104+I105</f>
        <v>5.1210000000000004</v>
      </c>
      <c r="J109" s="43">
        <f>J104+J105</f>
        <v>2.5044842199625799</v>
      </c>
      <c r="K109" s="108">
        <f>K104+K105</f>
        <v>7.7375157800374206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2.655996348718162E-2</v>
      </c>
      <c r="F110" s="30">
        <f>F104+F105</f>
        <v>1.5133765143421487E-2</v>
      </c>
      <c r="G110" s="30">
        <f>G104+G105</f>
        <v>3.7986161830941764E-2</v>
      </c>
      <c r="H110" s="17"/>
      <c r="I110" s="43">
        <f>I104+I105</f>
        <v>5.1210000000000004</v>
      </c>
      <c r="J110" s="43">
        <f>J104+J105</f>
        <v>2.5044842199625799</v>
      </c>
      <c r="K110" s="108">
        <f>K104+K105</f>
        <v>7.7375157800374206</v>
      </c>
    </row>
    <row r="111" spans="2:11" ht="19" thickBot="1" x14ac:dyDescent="0.25">
      <c r="B111" s="107"/>
      <c r="C111" s="47"/>
      <c r="D111" s="29" t="s">
        <v>15</v>
      </c>
      <c r="E111" s="30">
        <f>E106</f>
        <v>0.97344003651281796</v>
      </c>
      <c r="F111" s="30">
        <f>F106</f>
        <v>0.96453938983341103</v>
      </c>
      <c r="G111" s="30">
        <f>G106</f>
        <v>0.98234068319222601</v>
      </c>
      <c r="H111" s="17"/>
      <c r="I111" s="43">
        <f>I106</f>
        <v>187.68799999999999</v>
      </c>
      <c r="J111" s="43">
        <f>J106</f>
        <v>150.071169642283</v>
      </c>
      <c r="K111" s="108">
        <f>K106</f>
        <v>225.30483035771701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2974A-2D2C-574F-8732-D3BB54E90994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31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4.9099393285439802E-2</v>
      </c>
      <c r="F9" s="30">
        <v>3.5373831009813402E-2</v>
      </c>
      <c r="G9" s="30">
        <v>6.2824955561066195E-2</v>
      </c>
      <c r="H9" s="31"/>
      <c r="I9" s="31">
        <v>25.937000000000001</v>
      </c>
      <c r="J9" s="31">
        <v>17.789004819123001</v>
      </c>
      <c r="K9" s="31">
        <v>34.084995180877002</v>
      </c>
    </row>
    <row r="10" spans="2:11" ht="17" customHeight="1" thickBot="1" x14ac:dyDescent="0.25">
      <c r="B10" s="41"/>
      <c r="C10" s="42"/>
      <c r="D10" s="29" t="s">
        <v>8</v>
      </c>
      <c r="E10" s="30">
        <v>0.10256220953895399</v>
      </c>
      <c r="F10" s="30">
        <v>8.6637263512296406E-2</v>
      </c>
      <c r="G10" s="30">
        <v>0.118487155565611</v>
      </c>
      <c r="H10" s="31"/>
      <c r="I10" s="31">
        <v>54.179000000000002</v>
      </c>
      <c r="J10" s="31">
        <v>44.015769986298196</v>
      </c>
      <c r="K10" s="31">
        <v>64.342230013701808</v>
      </c>
    </row>
    <row r="11" spans="2:11" ht="17" customHeight="1" thickBot="1" x14ac:dyDescent="0.25">
      <c r="B11" s="41"/>
      <c r="C11" s="42"/>
      <c r="D11" s="29" t="s">
        <v>9</v>
      </c>
      <c r="E11" s="30">
        <v>0.40954463280044701</v>
      </c>
      <c r="F11" s="30">
        <v>0.38820346085173302</v>
      </c>
      <c r="G11" s="30">
        <v>0.43088580474916099</v>
      </c>
      <c r="H11" s="31"/>
      <c r="I11" s="31">
        <v>216.34399999999999</v>
      </c>
      <c r="J11" s="31">
        <v>187.00363820983802</v>
      </c>
      <c r="K11" s="31">
        <v>245.684361790162</v>
      </c>
    </row>
    <row r="12" spans="2:11" ht="17" customHeight="1" thickBot="1" x14ac:dyDescent="0.25">
      <c r="B12" s="41"/>
      <c r="C12" s="42"/>
      <c r="D12" s="29" t="s">
        <v>10</v>
      </c>
      <c r="E12" s="30">
        <v>0.15033080614475999</v>
      </c>
      <c r="F12" s="30">
        <v>0.13998335752455901</v>
      </c>
      <c r="G12" s="30">
        <v>0.16067825476496</v>
      </c>
      <c r="H12" s="31"/>
      <c r="I12" s="31">
        <v>79.412999999999997</v>
      </c>
      <c r="J12" s="31">
        <v>67.052171322312006</v>
      </c>
      <c r="K12" s="31">
        <v>91.773828677688002</v>
      </c>
    </row>
    <row r="13" spans="2:11" ht="17" customHeight="1" thickBot="1" x14ac:dyDescent="0.25">
      <c r="B13" s="41"/>
      <c r="C13" s="42"/>
      <c r="D13" s="29" t="s">
        <v>11</v>
      </c>
      <c r="E13" s="30">
        <v>0.284652298605787</v>
      </c>
      <c r="F13" s="30">
        <v>0.249503535457165</v>
      </c>
      <c r="G13" s="30">
        <v>0.31980106175440898</v>
      </c>
      <c r="H13" s="31"/>
      <c r="I13" s="31">
        <v>150.369</v>
      </c>
      <c r="J13" s="31">
        <v>121.034007668933</v>
      </c>
      <c r="K13" s="31">
        <v>179.70399233106701</v>
      </c>
    </row>
    <row r="14" spans="2:11" ht="17" customHeight="1" thickBot="1" x14ac:dyDescent="0.25">
      <c r="B14" s="41"/>
      <c r="C14" s="42"/>
      <c r="D14" s="29" t="s">
        <v>12</v>
      </c>
      <c r="E14" s="30">
        <v>3.81065962461311E-3</v>
      </c>
      <c r="F14" s="30">
        <v>2.26410953271002E-3</v>
      </c>
      <c r="G14" s="30">
        <v>5.35720971651621E-3</v>
      </c>
      <c r="H14" s="31"/>
      <c r="I14" s="31">
        <v>2.0129999999999999</v>
      </c>
      <c r="J14" s="31">
        <v>1.16272598454221</v>
      </c>
      <c r="K14" s="31">
        <v>2.8632740154577898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1.0000000000000009</v>
      </c>
      <c r="F15" s="34"/>
      <c r="G15" s="34"/>
      <c r="H15" s="34"/>
      <c r="I15" s="35">
        <f>SUM(I9:I14)</f>
        <v>528.255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0.15166160282439378</v>
      </c>
      <c r="F17" s="30">
        <f t="shared" ref="F17:G17" si="0">F9+F10</f>
        <v>0.12201109452210981</v>
      </c>
      <c r="G17" s="30">
        <f t="shared" si="0"/>
        <v>0.18131211112667719</v>
      </c>
      <c r="H17" s="30"/>
      <c r="I17" s="38">
        <f>I9+I10</f>
        <v>80.116</v>
      </c>
      <c r="J17" s="38">
        <f t="shared" ref="J17:K17" si="1">J9+J10</f>
        <v>61.804774805421197</v>
      </c>
      <c r="K17" s="38">
        <f t="shared" si="1"/>
        <v>98.42722519457881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0.56120623562484084</v>
      </c>
      <c r="F18" s="30">
        <f t="shared" ref="F18:G18" si="2">F9+F10+F11</f>
        <v>0.51021455537384286</v>
      </c>
      <c r="G18" s="30">
        <f t="shared" si="2"/>
        <v>0.61219791587583816</v>
      </c>
      <c r="H18" s="30"/>
      <c r="I18" s="38">
        <f>I9+I10+I11</f>
        <v>296.45999999999998</v>
      </c>
      <c r="J18" s="38">
        <f t="shared" ref="J18:K18" si="3">J9+J10+J11</f>
        <v>248.80841301525922</v>
      </c>
      <c r="K18" s="38">
        <f t="shared" si="3"/>
        <v>344.11158698474082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0.43879376437516016</v>
      </c>
      <c r="F19" s="30">
        <f t="shared" ref="F19:G19" si="4">F12+F13+F14</f>
        <v>0.39175100251443401</v>
      </c>
      <c r="G19" s="30">
        <f t="shared" si="4"/>
        <v>0.48583652623588519</v>
      </c>
      <c r="H19" s="30"/>
      <c r="I19" s="38">
        <f>I12+I13+I14</f>
        <v>231.79499999999999</v>
      </c>
      <c r="J19" s="38">
        <f t="shared" ref="J19:K19" si="5">J12+J13+J14</f>
        <v>189.24890497578721</v>
      </c>
      <c r="K19" s="38">
        <f t="shared" si="5"/>
        <v>274.34109502421279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0.11989096175142699</v>
      </c>
      <c r="F22" s="30">
        <v>9.1453048594847E-2</v>
      </c>
      <c r="G22" s="30">
        <v>0.148328874908007</v>
      </c>
      <c r="H22" s="31"/>
      <c r="I22" s="43">
        <v>63.332999999999998</v>
      </c>
      <c r="J22" s="43">
        <v>46.147996480908304</v>
      </c>
      <c r="K22" s="43">
        <v>80.518003519091693</v>
      </c>
    </row>
    <row r="23" spans="2:15" ht="17" customHeight="1" thickBot="1" x14ac:dyDescent="0.25">
      <c r="B23" s="78"/>
      <c r="D23" s="29" t="s">
        <v>8</v>
      </c>
      <c r="E23" s="30">
        <v>8.6096676794351207E-2</v>
      </c>
      <c r="F23" s="30">
        <v>7.2866451207992997E-2</v>
      </c>
      <c r="G23" s="30">
        <v>9.9326902380709403E-2</v>
      </c>
      <c r="H23" s="31"/>
      <c r="I23" s="43">
        <v>45.481000000000002</v>
      </c>
      <c r="J23" s="43">
        <v>36.809060401965098</v>
      </c>
      <c r="K23" s="43">
        <v>54.152939598034898</v>
      </c>
    </row>
    <row r="24" spans="2:15" ht="17" customHeight="1" thickBot="1" x14ac:dyDescent="0.25">
      <c r="B24" s="78"/>
      <c r="D24" s="29" t="s">
        <v>9</v>
      </c>
      <c r="E24" s="30">
        <v>0.193938533473417</v>
      </c>
      <c r="F24" s="30">
        <v>0.17426314577257601</v>
      </c>
      <c r="G24" s="30">
        <v>0.21361392117425901</v>
      </c>
      <c r="H24" s="31"/>
      <c r="I24" s="43">
        <v>102.449</v>
      </c>
      <c r="J24" s="43">
        <v>85.3878079760877</v>
      </c>
      <c r="K24" s="43">
        <v>119.510192023912</v>
      </c>
    </row>
    <row r="25" spans="2:15" ht="17" customHeight="1" thickBot="1" x14ac:dyDescent="0.25">
      <c r="B25" s="78"/>
      <c r="D25" s="29" t="s">
        <v>10</v>
      </c>
      <c r="E25" s="30">
        <v>0.147462873044268</v>
      </c>
      <c r="F25" s="30">
        <v>0.133704604744904</v>
      </c>
      <c r="G25" s="30">
        <v>0.161221141343633</v>
      </c>
      <c r="H25" s="31"/>
      <c r="I25" s="43">
        <v>77.897999999999996</v>
      </c>
      <c r="J25" s="43">
        <v>64.627199958386498</v>
      </c>
      <c r="K25" s="43">
        <v>91.168800041613508</v>
      </c>
    </row>
    <row r="26" spans="2:15" ht="17" customHeight="1" thickBot="1" x14ac:dyDescent="0.25">
      <c r="B26" s="78"/>
      <c r="D26" s="29" t="s">
        <v>11</v>
      </c>
      <c r="E26" s="30">
        <v>0.30107807782226398</v>
      </c>
      <c r="F26" s="30">
        <v>0.27364871398968799</v>
      </c>
      <c r="G26" s="30">
        <v>0.32850744165483903</v>
      </c>
      <c r="H26" s="31"/>
      <c r="I26" s="43">
        <v>159.04599999999999</v>
      </c>
      <c r="J26" s="43">
        <v>131.904461802551</v>
      </c>
      <c r="K26" s="43">
        <v>186.18753819744899</v>
      </c>
    </row>
    <row r="27" spans="2:15" ht="17" customHeight="1" thickBot="1" x14ac:dyDescent="0.25">
      <c r="B27" s="78"/>
      <c r="D27" s="29" t="s">
        <v>12</v>
      </c>
      <c r="E27" s="30">
        <v>0.15153287711427199</v>
      </c>
      <c r="F27" s="30">
        <v>0.12980322609301501</v>
      </c>
      <c r="G27" s="30">
        <v>0.17326252813553</v>
      </c>
      <c r="H27" s="31"/>
      <c r="I27" s="43">
        <v>80.048000000000002</v>
      </c>
      <c r="J27" s="43">
        <v>64.914566407179109</v>
      </c>
      <c r="K27" s="43">
        <v>95.181433592820909</v>
      </c>
    </row>
    <row r="28" spans="2:15" ht="17" customHeight="1" thickBot="1" x14ac:dyDescent="0.25">
      <c r="B28" s="78"/>
      <c r="D28" s="32" t="s">
        <v>5</v>
      </c>
      <c r="E28" s="33">
        <f>SUM(E22:E27)</f>
        <v>0.99999999999999922</v>
      </c>
      <c r="F28" s="34"/>
      <c r="G28" s="34"/>
      <c r="H28" s="34"/>
      <c r="I28" s="35">
        <f>SUM(I22:I27)</f>
        <v>528.25499999999988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0.2059876385457782</v>
      </c>
      <c r="F30" s="30">
        <f t="shared" ref="F30:G30" si="6">F22+F23</f>
        <v>0.16431949980284</v>
      </c>
      <c r="G30" s="30">
        <f t="shared" si="6"/>
        <v>0.24765577728871641</v>
      </c>
      <c r="H30" s="30"/>
      <c r="I30" s="38">
        <f>I22+I23</f>
        <v>108.81399999999999</v>
      </c>
      <c r="J30" s="38">
        <f t="shared" ref="J30:K30" si="7">J22+J23</f>
        <v>82.957056882873403</v>
      </c>
      <c r="K30" s="38">
        <f t="shared" si="7"/>
        <v>134.6709431171266</v>
      </c>
    </row>
    <row r="31" spans="2:15" ht="17" customHeight="1" thickBot="1" x14ac:dyDescent="0.25">
      <c r="B31" s="78"/>
      <c r="D31" s="29" t="s">
        <v>14</v>
      </c>
      <c r="E31" s="30">
        <f>E22+E23+E24</f>
        <v>0.39992617201919523</v>
      </c>
      <c r="F31" s="30">
        <f t="shared" ref="F31:G31" si="8">F22+F23+F24</f>
        <v>0.33858264557541601</v>
      </c>
      <c r="G31" s="30">
        <f t="shared" si="8"/>
        <v>0.46126969846297539</v>
      </c>
      <c r="H31" s="30"/>
      <c r="I31" s="38">
        <f>I22+I23+I24</f>
        <v>211.26299999999998</v>
      </c>
      <c r="J31" s="38">
        <f t="shared" ref="J31:K31" si="9">J22+J23+J24</f>
        <v>168.3448648589611</v>
      </c>
      <c r="K31" s="38">
        <f t="shared" si="9"/>
        <v>254.1811351410386</v>
      </c>
    </row>
    <row r="32" spans="2:15" ht="17" customHeight="1" thickBot="1" x14ac:dyDescent="0.25">
      <c r="B32" s="78"/>
      <c r="D32" s="29" t="s">
        <v>15</v>
      </c>
      <c r="E32" s="30">
        <f>E25+E26+E27</f>
        <v>0.600073827980804</v>
      </c>
      <c r="F32" s="30">
        <f t="shared" ref="F32:G32" si="10">F25+F26+F27</f>
        <v>0.537156544827607</v>
      </c>
      <c r="G32" s="30">
        <f t="shared" si="10"/>
        <v>0.662991111134002</v>
      </c>
      <c r="H32" s="30"/>
      <c r="I32" s="38">
        <f>I25+I26+I27</f>
        <v>316.99199999999996</v>
      </c>
      <c r="J32" s="38">
        <f t="shared" ref="J32:K32" si="11">J25+J26+J27</f>
        <v>261.44622816811659</v>
      </c>
      <c r="K32" s="38">
        <f t="shared" si="11"/>
        <v>372.53777183188339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3.1609733935315298E-2</v>
      </c>
      <c r="F35" s="30">
        <v>2.0859555332678099E-2</v>
      </c>
      <c r="G35" s="30">
        <v>4.2359912537952599E-2</v>
      </c>
      <c r="H35" s="31"/>
      <c r="I35" s="43">
        <v>16.698</v>
      </c>
      <c r="J35" s="43">
        <v>10.9199629800714</v>
      </c>
      <c r="K35" s="43">
        <v>22.476037019928601</v>
      </c>
    </row>
    <row r="36" spans="2:11" thickBot="1" x14ac:dyDescent="0.25">
      <c r="B36" s="11"/>
      <c r="C36" s="17"/>
      <c r="D36" s="29" t="s">
        <v>8</v>
      </c>
      <c r="E36" s="30">
        <v>3.4108527131782897E-2</v>
      </c>
      <c r="F36" s="30">
        <v>2.4326247169808E-2</v>
      </c>
      <c r="G36" s="30">
        <v>4.3890807093757901E-2</v>
      </c>
      <c r="H36" s="31"/>
      <c r="I36" s="43">
        <v>18.018000000000001</v>
      </c>
      <c r="J36" s="43">
        <v>12.338064808252401</v>
      </c>
      <c r="K36" s="43">
        <v>23.6979351917476</v>
      </c>
    </row>
    <row r="37" spans="2:11" thickBot="1" x14ac:dyDescent="0.25">
      <c r="B37" s="11"/>
      <c r="C37" s="17"/>
      <c r="D37" s="29" t="s">
        <v>9</v>
      </c>
      <c r="E37" s="30">
        <v>8.5769183443602001E-2</v>
      </c>
      <c r="F37" s="30">
        <v>5.5578204194048998E-2</v>
      </c>
      <c r="G37" s="30">
        <v>0.115960162693155</v>
      </c>
      <c r="H37" s="31"/>
      <c r="I37" s="43">
        <v>45.308</v>
      </c>
      <c r="J37" s="43">
        <v>27.7657676182736</v>
      </c>
      <c r="K37" s="43">
        <v>62.8502323817264</v>
      </c>
    </row>
    <row r="38" spans="2:11" thickBot="1" x14ac:dyDescent="0.25">
      <c r="B38" s="11"/>
      <c r="C38" s="17"/>
      <c r="D38" s="29" t="s">
        <v>10</v>
      </c>
      <c r="E38" s="30">
        <v>0.84851255548930005</v>
      </c>
      <c r="F38" s="30">
        <v>0.81386027333905497</v>
      </c>
      <c r="G38" s="30">
        <v>0.88316483763954401</v>
      </c>
      <c r="H38" s="31"/>
      <c r="I38" s="43">
        <v>448.23099999999999</v>
      </c>
      <c r="J38" s="43">
        <v>385.52587000433698</v>
      </c>
      <c r="K38" s="43">
        <v>510.93612999566301</v>
      </c>
    </row>
    <row r="39" spans="2:11" thickBot="1" x14ac:dyDescent="0.25">
      <c r="B39" s="11"/>
      <c r="C39" s="17"/>
      <c r="D39" s="32" t="s">
        <v>5</v>
      </c>
      <c r="E39" s="33">
        <f>SUM(E35:E38)</f>
        <v>1.0000000000000002</v>
      </c>
      <c r="F39" s="34"/>
      <c r="G39" s="34"/>
      <c r="H39" s="34"/>
      <c r="I39" s="35">
        <f>SUM(I35:I38)</f>
        <v>528.255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6.5718261067098188E-2</v>
      </c>
      <c r="F41" s="30">
        <f t="shared" ref="F41:G41" si="12">F35+F36</f>
        <v>4.5185802502486098E-2</v>
      </c>
      <c r="G41" s="30">
        <f t="shared" si="12"/>
        <v>8.6250719631710493E-2</v>
      </c>
      <c r="H41" s="17"/>
      <c r="I41" s="43">
        <f t="shared" ref="I41:K41" si="13">I35+I36</f>
        <v>34.716000000000001</v>
      </c>
      <c r="J41" s="43">
        <f t="shared" si="13"/>
        <v>23.258027788323801</v>
      </c>
      <c r="K41" s="43">
        <f t="shared" si="13"/>
        <v>46.173972211676201</v>
      </c>
    </row>
    <row r="42" spans="2:11" ht="19" thickBot="1" x14ac:dyDescent="0.25">
      <c r="B42" s="11"/>
      <c r="C42" s="47"/>
      <c r="D42" s="29" t="s">
        <v>14</v>
      </c>
      <c r="E42" s="30">
        <f>E35+E36+E37</f>
        <v>0.15148744451070018</v>
      </c>
      <c r="F42" s="30">
        <f t="shared" ref="F42:G42" si="14">F35+F36+F37</f>
        <v>0.1007640066965351</v>
      </c>
      <c r="G42" s="30">
        <f t="shared" si="14"/>
        <v>0.2022108823248655</v>
      </c>
      <c r="H42" s="17"/>
      <c r="I42" s="43">
        <f t="shared" ref="I42:K42" si="15">I35+I36+I37</f>
        <v>80.024000000000001</v>
      </c>
      <c r="J42" s="43">
        <f t="shared" si="15"/>
        <v>51.023795406597401</v>
      </c>
      <c r="K42" s="43">
        <f t="shared" si="15"/>
        <v>109.0242045934026</v>
      </c>
    </row>
    <row r="43" spans="2:11" ht="19" thickBot="1" x14ac:dyDescent="0.25">
      <c r="B43" s="11"/>
      <c r="C43" s="47"/>
      <c r="D43" s="29" t="s">
        <v>15</v>
      </c>
      <c r="E43" s="30">
        <f>E38</f>
        <v>0.84851255548930005</v>
      </c>
      <c r="F43" s="30">
        <f t="shared" ref="F43:G43" si="16">F38</f>
        <v>0.81386027333905497</v>
      </c>
      <c r="G43" s="30">
        <f t="shared" si="16"/>
        <v>0.88316483763954401</v>
      </c>
      <c r="H43" s="17"/>
      <c r="I43" s="43">
        <f t="shared" ref="I43:K43" si="17">I38</f>
        <v>448.23099999999999</v>
      </c>
      <c r="J43" s="43">
        <f t="shared" si="17"/>
        <v>385.52587000433698</v>
      </c>
      <c r="K43" s="43">
        <f t="shared" si="17"/>
        <v>510.93612999566301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9.2604897256060095E-2</v>
      </c>
      <c r="F46" s="30">
        <v>8.4144968945034301E-2</v>
      </c>
      <c r="G46" s="30">
        <v>0.101064825567086</v>
      </c>
      <c r="H46" s="31"/>
      <c r="I46" s="43">
        <v>48.918999999999997</v>
      </c>
      <c r="J46" s="43">
        <v>40.920869016732404</v>
      </c>
      <c r="K46" s="43">
        <v>56.917130983267597</v>
      </c>
    </row>
    <row r="47" spans="2:11" thickBot="1" x14ac:dyDescent="0.25">
      <c r="B47" s="11"/>
      <c r="C47" s="17"/>
      <c r="D47" s="29" t="s">
        <v>8</v>
      </c>
      <c r="E47" s="30">
        <v>2.05942205942206E-2</v>
      </c>
      <c r="F47" s="30">
        <v>1.64963479136481E-2</v>
      </c>
      <c r="G47" s="30">
        <v>2.46920932747931E-2</v>
      </c>
      <c r="H47" s="31"/>
      <c r="I47" s="43">
        <v>10.879</v>
      </c>
      <c r="J47" s="43">
        <v>8.2450810900866713</v>
      </c>
      <c r="K47" s="43">
        <v>13.512918909913299</v>
      </c>
    </row>
    <row r="48" spans="2:11" thickBot="1" x14ac:dyDescent="0.25">
      <c r="B48" s="11"/>
      <c r="C48" s="17"/>
      <c r="D48" s="29" t="s">
        <v>9</v>
      </c>
      <c r="E48" s="30">
        <v>0.14276059857455201</v>
      </c>
      <c r="F48" s="30">
        <v>0.124785326727958</v>
      </c>
      <c r="G48" s="30">
        <v>0.16073587042114601</v>
      </c>
      <c r="H48" s="31"/>
      <c r="I48" s="43">
        <v>75.414000000000001</v>
      </c>
      <c r="J48" s="43">
        <v>61.879094300405605</v>
      </c>
      <c r="K48" s="43">
        <v>88.948905699594391</v>
      </c>
    </row>
    <row r="49" spans="2:11" thickBot="1" x14ac:dyDescent="0.25">
      <c r="B49" s="11"/>
      <c r="C49" s="17"/>
      <c r="D49" s="29" t="s">
        <v>10</v>
      </c>
      <c r="E49" s="30">
        <v>0.24829485759718301</v>
      </c>
      <c r="F49" s="30">
        <v>0.232335645513878</v>
      </c>
      <c r="G49" s="30">
        <v>0.26425406968048798</v>
      </c>
      <c r="H49" s="31"/>
      <c r="I49" s="43">
        <v>131.16300000000001</v>
      </c>
      <c r="J49" s="43">
        <v>112.21818369841699</v>
      </c>
      <c r="K49" s="43">
        <v>150.107816301583</v>
      </c>
    </row>
    <row r="50" spans="2:11" thickBot="1" x14ac:dyDescent="0.25">
      <c r="B50" s="11"/>
      <c r="C50" s="17"/>
      <c r="D50" s="29" t="s">
        <v>11</v>
      </c>
      <c r="E50" s="30">
        <v>0.44530955693746399</v>
      </c>
      <c r="F50" s="30">
        <v>0.41770975023960699</v>
      </c>
      <c r="G50" s="30">
        <v>0.47290936363532099</v>
      </c>
      <c r="H50" s="31"/>
      <c r="I50" s="43">
        <v>235.23699999999999</v>
      </c>
      <c r="J50" s="43">
        <v>199.59860564504299</v>
      </c>
      <c r="K50" s="43">
        <v>270.875394354957</v>
      </c>
    </row>
    <row r="51" spans="2:11" thickBot="1" x14ac:dyDescent="0.25">
      <c r="B51" s="11"/>
      <c r="C51" s="17"/>
      <c r="D51" s="29" t="s">
        <v>12</v>
      </c>
      <c r="E51" s="30">
        <v>5.04358690405202E-2</v>
      </c>
      <c r="F51" s="30">
        <v>4.4197947679407899E-2</v>
      </c>
      <c r="G51" s="30">
        <v>5.6673790401632597E-2</v>
      </c>
      <c r="H51" s="31"/>
      <c r="I51" s="43">
        <v>26.643000000000001</v>
      </c>
      <c r="J51" s="43">
        <v>21.801651553556901</v>
      </c>
      <c r="K51" s="43">
        <v>31.4843484464431</v>
      </c>
    </row>
    <row r="52" spans="2:11" ht="19" thickBot="1" x14ac:dyDescent="0.25">
      <c r="B52" s="11"/>
      <c r="C52" s="40"/>
      <c r="D52" s="32" t="s">
        <v>5</v>
      </c>
      <c r="E52" s="33">
        <f>SUM(E46:E51)</f>
        <v>0.99999999999999989</v>
      </c>
      <c r="F52" s="34"/>
      <c r="G52" s="34"/>
      <c r="H52" s="34"/>
      <c r="I52" s="35">
        <f>SUM(I46:I51)</f>
        <v>528.255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0.11319911785028069</v>
      </c>
      <c r="F54" s="30">
        <f t="shared" ref="F54:G54" si="18">F46+F47</f>
        <v>0.1006413168586824</v>
      </c>
      <c r="G54" s="30">
        <f t="shared" si="18"/>
        <v>0.12575691884187909</v>
      </c>
      <c r="H54" s="30"/>
      <c r="I54" s="38">
        <f>I46+I47</f>
        <v>59.797999999999995</v>
      </c>
      <c r="J54" s="38">
        <f t="shared" ref="J54:K54" si="19">J46+J47</f>
        <v>49.165950106819075</v>
      </c>
      <c r="K54" s="38">
        <f t="shared" si="19"/>
        <v>70.430049893180893</v>
      </c>
    </row>
    <row r="55" spans="2:11" ht="19" thickBot="1" x14ac:dyDescent="0.25">
      <c r="B55" s="11"/>
      <c r="C55" s="47"/>
      <c r="D55" s="29" t="s">
        <v>14</v>
      </c>
      <c r="E55" s="30">
        <f>E46+E47+E48</f>
        <v>0.25595971642483273</v>
      </c>
      <c r="F55" s="30">
        <f t="shared" ref="F55:G55" si="20">F46+F47+F48</f>
        <v>0.22542664358664039</v>
      </c>
      <c r="G55" s="30">
        <f t="shared" si="20"/>
        <v>0.28649278926302513</v>
      </c>
      <c r="H55" s="30"/>
      <c r="I55" s="38">
        <f>I46+I47+I48</f>
        <v>135.21199999999999</v>
      </c>
      <c r="J55" s="38">
        <f t="shared" ref="J55:K55" si="21">J46+J47+J48</f>
        <v>111.04504440722468</v>
      </c>
      <c r="K55" s="38">
        <f t="shared" si="21"/>
        <v>159.3789555927753</v>
      </c>
    </row>
    <row r="56" spans="2:11" ht="19" thickBot="1" x14ac:dyDescent="0.25">
      <c r="B56" s="11"/>
      <c r="C56" s="47"/>
      <c r="D56" s="29" t="s">
        <v>15</v>
      </c>
      <c r="E56" s="30">
        <f>E49+E50+E51</f>
        <v>0.74404028357516716</v>
      </c>
      <c r="F56" s="30">
        <f t="shared" ref="F56:G56" si="22">F49+F50+F51</f>
        <v>0.69424334343289285</v>
      </c>
      <c r="G56" s="30">
        <f t="shared" si="22"/>
        <v>0.79383722371744159</v>
      </c>
      <c r="H56" s="30"/>
      <c r="I56" s="38">
        <f>I49+I50+I51</f>
        <v>393.04300000000001</v>
      </c>
      <c r="J56" s="38">
        <f t="shared" ref="J56:K56" si="23">J49+J50+J51</f>
        <v>333.61844089701685</v>
      </c>
      <c r="K56" s="38">
        <f t="shared" si="23"/>
        <v>452.4675591029831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0.45785274157367201</v>
      </c>
      <c r="F60" s="30">
        <v>0.42846056400743698</v>
      </c>
      <c r="G60" s="30">
        <v>0.48724491913990597</v>
      </c>
      <c r="H60" s="31"/>
      <c r="I60" s="31">
        <v>241.863</v>
      </c>
      <c r="J60" s="31">
        <v>209.105355106361</v>
      </c>
      <c r="K60" s="31">
        <v>274.620644893639</v>
      </c>
    </row>
    <row r="61" spans="2:11" thickBot="1" x14ac:dyDescent="0.25">
      <c r="B61" s="11"/>
      <c r="C61" s="17"/>
      <c r="D61" s="29" t="s">
        <v>8</v>
      </c>
      <c r="E61" s="30">
        <v>9.6506422087817394E-3</v>
      </c>
      <c r="F61" s="30">
        <v>7.3932424186631696E-3</v>
      </c>
      <c r="G61" s="30">
        <v>1.19080419989003E-2</v>
      </c>
      <c r="H61" s="31"/>
      <c r="I61" s="31">
        <v>5.0979999999999999</v>
      </c>
      <c r="J61" s="31">
        <v>3.8551191450169999</v>
      </c>
      <c r="K61" s="31">
        <v>6.3408808549830002</v>
      </c>
    </row>
    <row r="62" spans="2:11" thickBot="1" x14ac:dyDescent="0.25">
      <c r="B62" s="11"/>
      <c r="C62" s="17"/>
      <c r="D62" s="29" t="s">
        <v>10</v>
      </c>
      <c r="E62" s="30">
        <v>0.53249661621754596</v>
      </c>
      <c r="F62" s="30">
        <v>0.50213059052063502</v>
      </c>
      <c r="G62" s="30">
        <v>0.56286264191445801</v>
      </c>
      <c r="H62" s="31"/>
      <c r="I62" s="31">
        <v>281.29399999999998</v>
      </c>
      <c r="J62" s="31">
        <v>237.17141168338199</v>
      </c>
      <c r="K62" s="31">
        <v>325.416588316618</v>
      </c>
    </row>
    <row r="63" spans="2:11" thickBot="1" x14ac:dyDescent="0.25">
      <c r="B63" s="11"/>
      <c r="C63" s="17"/>
      <c r="D63" s="32" t="s">
        <v>5</v>
      </c>
      <c r="E63" s="33">
        <f>SUM(E60:E62)</f>
        <v>0.99999999999999978</v>
      </c>
      <c r="F63" s="34"/>
      <c r="G63" s="34"/>
      <c r="H63" s="34"/>
      <c r="I63" s="35">
        <f>SUM(I60:I62)</f>
        <v>528.255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0.46750338378245376</v>
      </c>
      <c r="F66" s="30">
        <f t="shared" ref="F66:G66" si="24">F60+F61</f>
        <v>0.43585380642610017</v>
      </c>
      <c r="G66" s="30">
        <f t="shared" si="24"/>
        <v>0.49915296113880625</v>
      </c>
      <c r="H66" s="17"/>
      <c r="I66" s="43">
        <f t="shared" ref="I66:K66" si="25">I60+I61</f>
        <v>246.96100000000001</v>
      </c>
      <c r="J66" s="43">
        <f t="shared" si="25"/>
        <v>212.960474251378</v>
      </c>
      <c r="K66" s="43">
        <f t="shared" si="25"/>
        <v>280.96152574862202</v>
      </c>
    </row>
    <row r="67" spans="2:11" thickBot="1" x14ac:dyDescent="0.25">
      <c r="B67" s="11"/>
      <c r="C67"/>
      <c r="D67" s="29" t="s">
        <v>14</v>
      </c>
      <c r="E67" s="30">
        <f>E60+E61</f>
        <v>0.46750338378245376</v>
      </c>
      <c r="F67" s="30">
        <f t="shared" ref="F67:G67" si="26">F60+F61</f>
        <v>0.43585380642610017</v>
      </c>
      <c r="G67" s="30">
        <f t="shared" si="26"/>
        <v>0.49915296113880625</v>
      </c>
      <c r="H67" s="17"/>
      <c r="I67" s="43">
        <f t="shared" ref="I67:K67" si="27">I60+I61</f>
        <v>246.96100000000001</v>
      </c>
      <c r="J67" s="43">
        <f t="shared" si="27"/>
        <v>212.960474251378</v>
      </c>
      <c r="K67" s="43">
        <f t="shared" si="27"/>
        <v>280.96152574862202</v>
      </c>
    </row>
    <row r="68" spans="2:11" ht="19" thickBot="1" x14ac:dyDescent="0.25">
      <c r="B68" s="11"/>
      <c r="C68" s="47"/>
      <c r="D68" s="29" t="s">
        <v>15</v>
      </c>
      <c r="E68" s="30">
        <f>E62</f>
        <v>0.53249661621754596</v>
      </c>
      <c r="F68" s="30">
        <f t="shared" ref="F68:G68" si="28">F62</f>
        <v>0.50213059052063502</v>
      </c>
      <c r="G68" s="30">
        <f t="shared" si="28"/>
        <v>0.56286264191445801</v>
      </c>
      <c r="H68" s="17"/>
      <c r="I68" s="43">
        <f t="shared" ref="I68:K68" si="29">I62</f>
        <v>281.29399999999998</v>
      </c>
      <c r="J68" s="43">
        <f t="shared" si="29"/>
        <v>237.17141168338199</v>
      </c>
      <c r="K68" s="43">
        <f t="shared" si="29"/>
        <v>325.416588316618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0.260385609222819</v>
      </c>
      <c r="F71" s="30">
        <v>0.24076272842317201</v>
      </c>
      <c r="G71" s="30">
        <v>0.28000849002246497</v>
      </c>
      <c r="H71" s="31"/>
      <c r="I71" s="31">
        <v>137.55000000000001</v>
      </c>
      <c r="J71" s="31">
        <v>117.53825861523499</v>
      </c>
      <c r="K71" s="31">
        <v>157.56174138476499</v>
      </c>
    </row>
    <row r="72" spans="2:11" thickBot="1" x14ac:dyDescent="0.25">
      <c r="B72" s="11"/>
      <c r="C72" s="17"/>
      <c r="D72" s="29" t="s">
        <v>8</v>
      </c>
      <c r="E72" s="30">
        <v>0.15422475887592199</v>
      </c>
      <c r="F72" s="30">
        <v>0.127660545943175</v>
      </c>
      <c r="G72" s="30">
        <v>0.18078897180866799</v>
      </c>
      <c r="H72" s="31"/>
      <c r="I72" s="31">
        <v>81.47</v>
      </c>
      <c r="J72" s="31">
        <v>65.159887095688291</v>
      </c>
      <c r="K72" s="31">
        <v>97.780112904311693</v>
      </c>
    </row>
    <row r="73" spans="2:11" thickBot="1" x14ac:dyDescent="0.25">
      <c r="B73" s="11"/>
      <c r="C73" s="17"/>
      <c r="D73" s="29" t="s">
        <v>10</v>
      </c>
      <c r="E73" s="30">
        <v>0.49675440838231499</v>
      </c>
      <c r="F73" s="30">
        <v>0.46675641526551798</v>
      </c>
      <c r="G73" s="30">
        <v>0.52675240149911295</v>
      </c>
      <c r="H73" s="31"/>
      <c r="I73" s="31">
        <v>262.41300000000001</v>
      </c>
      <c r="J73" s="31">
        <v>220.81990446902799</v>
      </c>
      <c r="K73" s="31">
        <v>304.006095530972</v>
      </c>
    </row>
    <row r="74" spans="2:11" thickBot="1" x14ac:dyDescent="0.25">
      <c r="B74" s="11"/>
      <c r="C74" s="17"/>
      <c r="D74" s="29" t="s">
        <v>11</v>
      </c>
      <c r="E74" s="30">
        <v>8.8635223518944498E-2</v>
      </c>
      <c r="F74" s="30">
        <v>6.7247178028434398E-2</v>
      </c>
      <c r="G74" s="30">
        <v>0.110023269009454</v>
      </c>
      <c r="H74" s="31"/>
      <c r="I74" s="31">
        <v>46.822000000000003</v>
      </c>
      <c r="J74" s="31">
        <v>33.824695678458703</v>
      </c>
      <c r="K74" s="31">
        <v>59.819304321541296</v>
      </c>
    </row>
    <row r="75" spans="2:11" thickBot="1" x14ac:dyDescent="0.25">
      <c r="B75" s="11"/>
      <c r="C75" s="17"/>
      <c r="D75" s="32" t="s">
        <v>5</v>
      </c>
      <c r="E75" s="33">
        <f>SUM(E71:E74)</f>
        <v>1.0000000000000004</v>
      </c>
      <c r="F75" s="34"/>
      <c r="G75" s="34"/>
      <c r="H75" s="34"/>
      <c r="I75" s="35">
        <f>SUM(I71:I74)</f>
        <v>528.255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0.41461036809874097</v>
      </c>
      <c r="F77" s="30">
        <f>F71+F72</f>
        <v>0.36842327436634703</v>
      </c>
      <c r="G77" s="30">
        <f>G71+G72</f>
        <v>0.46079746183113296</v>
      </c>
      <c r="H77" s="30"/>
      <c r="I77" s="31">
        <f>I71+I72</f>
        <v>219.02</v>
      </c>
      <c r="J77" s="31">
        <f>J71+J72</f>
        <v>182.69814571092328</v>
      </c>
      <c r="K77" s="31">
        <f>K71+K72</f>
        <v>255.34185428907668</v>
      </c>
    </row>
    <row r="78" spans="2:11" ht="19" thickBot="1" x14ac:dyDescent="0.25">
      <c r="B78" s="11"/>
      <c r="C78" s="47"/>
      <c r="D78" s="29" t="s">
        <v>14</v>
      </c>
      <c r="E78" s="30">
        <f>E71+E72</f>
        <v>0.41461036809874097</v>
      </c>
      <c r="F78" s="30">
        <f>F71+F72</f>
        <v>0.36842327436634703</v>
      </c>
      <c r="G78" s="30">
        <f>G71+G72</f>
        <v>0.46079746183113296</v>
      </c>
      <c r="H78" s="30"/>
      <c r="I78" s="31">
        <f>I71+I72</f>
        <v>219.02</v>
      </c>
      <c r="J78" s="31">
        <f>J71+J72</f>
        <v>182.69814571092328</v>
      </c>
      <c r="K78" s="31">
        <f>K71+K72</f>
        <v>255.34185428907668</v>
      </c>
    </row>
    <row r="79" spans="2:11" ht="19" thickBot="1" x14ac:dyDescent="0.25">
      <c r="B79" s="11"/>
      <c r="C79" s="47"/>
      <c r="D79" s="29" t="s">
        <v>15</v>
      </c>
      <c r="E79" s="30">
        <f>E73+E74</f>
        <v>0.58538963190125948</v>
      </c>
      <c r="F79" s="30">
        <f>F73+F74</f>
        <v>0.53400359329395242</v>
      </c>
      <c r="G79" s="30">
        <f>G73+G74</f>
        <v>0.63677567050856698</v>
      </c>
      <c r="H79" s="30"/>
      <c r="I79" s="31">
        <f>I73+I74</f>
        <v>309.23500000000001</v>
      </c>
      <c r="J79" s="31">
        <f>J73+J74</f>
        <v>254.6446001474867</v>
      </c>
      <c r="K79" s="31">
        <f>K73+K74</f>
        <v>363.82539985251333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2.3640098058702701E-2</v>
      </c>
      <c r="F82" s="30">
        <v>1.6498913909854401E-2</v>
      </c>
      <c r="G82" s="30">
        <v>3.0781282207551001E-2</v>
      </c>
      <c r="H82" s="31"/>
      <c r="I82" s="43">
        <v>12.488</v>
      </c>
      <c r="J82" s="43">
        <v>8.4100840487435402</v>
      </c>
      <c r="K82" s="43">
        <v>16.5659159512565</v>
      </c>
    </row>
    <row r="83" spans="2:11" thickBot="1" x14ac:dyDescent="0.25">
      <c r="B83" s="107"/>
      <c r="C83" s="30"/>
      <c r="D83" s="29" t="s">
        <v>8</v>
      </c>
      <c r="E83" s="30">
        <v>2.116591418917E-2</v>
      </c>
      <c r="F83" s="30">
        <v>1.40384608409783E-2</v>
      </c>
      <c r="G83" s="30">
        <v>2.82933675373617E-2</v>
      </c>
      <c r="H83" s="31"/>
      <c r="I83" s="43">
        <v>11.180999999999999</v>
      </c>
      <c r="J83" s="43">
        <v>7.2886441685822803</v>
      </c>
      <c r="K83" s="43">
        <v>15.0733558314177</v>
      </c>
    </row>
    <row r="84" spans="2:11" thickBot="1" x14ac:dyDescent="0.25">
      <c r="B84" s="107"/>
      <c r="C84" s="30"/>
      <c r="D84" s="29" t="s">
        <v>9</v>
      </c>
      <c r="E84" s="30">
        <v>0.16719387417061801</v>
      </c>
      <c r="F84" s="30">
        <v>0.14128165156782599</v>
      </c>
      <c r="G84" s="30">
        <v>0.19310609677341101</v>
      </c>
      <c r="H84" s="31"/>
      <c r="I84" s="43">
        <v>88.320999999999998</v>
      </c>
      <c r="J84" s="43">
        <v>70.758129336888999</v>
      </c>
      <c r="K84" s="43">
        <v>105.883870663111</v>
      </c>
    </row>
    <row r="85" spans="2:11" thickBot="1" x14ac:dyDescent="0.25">
      <c r="B85" s="107"/>
      <c r="C85" s="30"/>
      <c r="D85" s="29" t="s">
        <v>10</v>
      </c>
      <c r="E85" s="30">
        <v>0.38310664357176</v>
      </c>
      <c r="F85" s="30">
        <v>0.35655214243413902</v>
      </c>
      <c r="G85" s="30">
        <v>0.40966114470937998</v>
      </c>
      <c r="H85" s="31"/>
      <c r="I85" s="43">
        <v>202.37799999999999</v>
      </c>
      <c r="J85" s="43">
        <v>172.19973956667801</v>
      </c>
      <c r="K85" s="43">
        <v>232.556260433322</v>
      </c>
    </row>
    <row r="86" spans="2:11" thickBot="1" x14ac:dyDescent="0.25">
      <c r="B86" s="107"/>
      <c r="C86" s="30"/>
      <c r="D86" s="29" t="s">
        <v>12</v>
      </c>
      <c r="E86" s="30">
        <v>0.40489347000974901</v>
      </c>
      <c r="F86" s="30">
        <v>0.36753257960769398</v>
      </c>
      <c r="G86" s="30">
        <v>0.44225436041180399</v>
      </c>
      <c r="H86" s="31"/>
      <c r="I86" s="43">
        <v>213.887</v>
      </c>
      <c r="J86" s="43">
        <v>177.57556700450201</v>
      </c>
      <c r="K86" s="43">
        <v>250.198432995498</v>
      </c>
    </row>
    <row r="87" spans="2:11" thickBot="1" x14ac:dyDescent="0.25">
      <c r="B87" s="107"/>
      <c r="C87" s="30"/>
      <c r="D87" s="32" t="s">
        <v>5</v>
      </c>
      <c r="E87" s="33">
        <f>SUM(E82:E86)</f>
        <v>0.99999999999999978</v>
      </c>
      <c r="F87" s="34"/>
      <c r="G87" s="34"/>
      <c r="H87" s="34"/>
      <c r="I87" s="35">
        <f>SUM(I82:I86)</f>
        <v>528.255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4.4806012247872701E-2</v>
      </c>
      <c r="F89" s="30">
        <f t="shared" ref="F89:G89" si="30">F82+F83</f>
        <v>3.0537374750832701E-2</v>
      </c>
      <c r="G89" s="30">
        <f t="shared" si="30"/>
        <v>5.9074649744912701E-2</v>
      </c>
      <c r="H89" s="17"/>
      <c r="I89" s="43">
        <f t="shared" ref="I89:K89" si="31">I82+I83</f>
        <v>23.668999999999997</v>
      </c>
      <c r="J89" s="43">
        <f t="shared" si="31"/>
        <v>15.69872821732582</v>
      </c>
      <c r="K89" s="108">
        <f t="shared" si="31"/>
        <v>31.6392717826742</v>
      </c>
    </row>
    <row r="90" spans="2:11" ht="19" thickBot="1" x14ac:dyDescent="0.25">
      <c r="B90" s="107"/>
      <c r="C90" s="47"/>
      <c r="D90" s="29" t="s">
        <v>14</v>
      </c>
      <c r="E90" s="30">
        <f>E82+E83+E84</f>
        <v>0.21199988641849071</v>
      </c>
      <c r="F90" s="30">
        <f t="shared" ref="F90:G90" si="32">F82+F83+F84</f>
        <v>0.1718190263186587</v>
      </c>
      <c r="G90" s="30">
        <f t="shared" si="32"/>
        <v>0.25218074651832373</v>
      </c>
      <c r="H90" s="17"/>
      <c r="I90" s="43">
        <f t="shared" ref="I90:K90" si="33">I82+I83+I84</f>
        <v>111.99</v>
      </c>
      <c r="J90" s="43">
        <f t="shared" si="33"/>
        <v>86.456857554214821</v>
      </c>
      <c r="K90" s="108">
        <f t="shared" si="33"/>
        <v>137.5231424457852</v>
      </c>
    </row>
    <row r="91" spans="2:11" ht="19" thickBot="1" x14ac:dyDescent="0.25">
      <c r="B91" s="107"/>
      <c r="C91" s="47"/>
      <c r="D91" s="29" t="s">
        <v>15</v>
      </c>
      <c r="E91" s="30">
        <f>E85+E86</f>
        <v>0.78800011358150901</v>
      </c>
      <c r="F91" s="30">
        <f t="shared" ref="F91:G91" si="34">F85+F86</f>
        <v>0.72408472204183294</v>
      </c>
      <c r="G91" s="30">
        <f t="shared" si="34"/>
        <v>0.85191550512118397</v>
      </c>
      <c r="H91" s="17"/>
      <c r="I91" s="43">
        <f t="shared" ref="I91:K91" si="35">I85+I86</f>
        <v>416.26499999999999</v>
      </c>
      <c r="J91" s="43">
        <f t="shared" si="35"/>
        <v>349.77530657118001</v>
      </c>
      <c r="K91" s="108">
        <f t="shared" si="35"/>
        <v>482.75469342882002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3.2563818610330197E-2</v>
      </c>
      <c r="F94" s="30">
        <v>2.44444019876855E-2</v>
      </c>
      <c r="G94" s="30">
        <v>4.0683235232974999E-2</v>
      </c>
      <c r="H94" s="31"/>
      <c r="I94" s="43">
        <v>17.202000000000002</v>
      </c>
      <c r="J94" s="43">
        <v>12.475755601858701</v>
      </c>
      <c r="K94" s="43">
        <v>21.928244398141302</v>
      </c>
    </row>
    <row r="95" spans="2:11" thickBot="1" x14ac:dyDescent="0.25">
      <c r="B95" s="11"/>
      <c r="C95" s="30"/>
      <c r="D95" s="29" t="s">
        <v>10</v>
      </c>
      <c r="E95" s="30">
        <v>0.31711200083293101</v>
      </c>
      <c r="F95" s="30">
        <v>0.29012880770201099</v>
      </c>
      <c r="G95" s="30">
        <v>0.34409519396385102</v>
      </c>
      <c r="H95" s="31"/>
      <c r="I95" s="43">
        <v>167.51599999999999</v>
      </c>
      <c r="J95" s="43">
        <v>141.178317425508</v>
      </c>
      <c r="K95" s="43">
        <v>193.85368257449201</v>
      </c>
    </row>
    <row r="96" spans="2:11" thickBot="1" x14ac:dyDescent="0.25">
      <c r="B96" s="11"/>
      <c r="C96" s="30"/>
      <c r="D96" s="29" t="s">
        <v>12</v>
      </c>
      <c r="E96" s="30">
        <v>0.65032418055673902</v>
      </c>
      <c r="F96" s="30">
        <v>0.620141485591574</v>
      </c>
      <c r="G96" s="30">
        <v>0.68050687552190403</v>
      </c>
      <c r="H96" s="31"/>
      <c r="I96" s="43">
        <v>343.53699999999998</v>
      </c>
      <c r="J96" s="43">
        <v>294.17321021119596</v>
      </c>
      <c r="K96" s="43">
        <v>392.90078978880399</v>
      </c>
    </row>
    <row r="97" spans="2:11" thickBot="1" x14ac:dyDescent="0.25">
      <c r="B97" s="11"/>
      <c r="C97" s="30"/>
      <c r="D97" s="32" t="s">
        <v>5</v>
      </c>
      <c r="E97" s="33">
        <f>SUM(E94:E96)</f>
        <v>1.0000000000000002</v>
      </c>
      <c r="F97" s="34"/>
      <c r="G97" s="34"/>
      <c r="H97" s="34"/>
      <c r="I97" s="35">
        <f>SUM(I94:I96)</f>
        <v>528.255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3.2563818610330197E-2</v>
      </c>
      <c r="F99" s="30">
        <f t="shared" ref="F99:G99" si="36">F94</f>
        <v>2.44444019876855E-2</v>
      </c>
      <c r="G99" s="30">
        <f t="shared" si="36"/>
        <v>4.0683235232974999E-2</v>
      </c>
      <c r="H99" s="17"/>
      <c r="I99" s="43">
        <f t="shared" ref="I99:K99" si="37">I94</f>
        <v>17.202000000000002</v>
      </c>
      <c r="J99" s="43">
        <f t="shared" si="37"/>
        <v>12.475755601858701</v>
      </c>
      <c r="K99" s="43">
        <f t="shared" si="37"/>
        <v>21.928244398141302</v>
      </c>
    </row>
    <row r="100" spans="2:11" ht="19" thickBot="1" x14ac:dyDescent="0.25">
      <c r="B100" s="11"/>
      <c r="C100" s="42"/>
      <c r="D100" s="29" t="s">
        <v>14</v>
      </c>
      <c r="E100" s="30">
        <f>E94</f>
        <v>3.2563818610330197E-2</v>
      </c>
      <c r="F100" s="30">
        <f t="shared" ref="F100:G100" si="38">F94</f>
        <v>2.44444019876855E-2</v>
      </c>
      <c r="G100" s="30">
        <f t="shared" si="38"/>
        <v>4.0683235232974999E-2</v>
      </c>
      <c r="H100" s="17"/>
      <c r="I100" s="43">
        <f t="shared" ref="I100:K100" si="39">I94</f>
        <v>17.202000000000002</v>
      </c>
      <c r="J100" s="43">
        <f t="shared" si="39"/>
        <v>12.475755601858701</v>
      </c>
      <c r="K100" s="43">
        <f t="shared" si="39"/>
        <v>21.928244398141302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0.96743618138967002</v>
      </c>
      <c r="F101" s="30">
        <f t="shared" ref="F101:G101" si="40">F95+F96</f>
        <v>0.910270293293585</v>
      </c>
      <c r="G101" s="30">
        <f t="shared" si="40"/>
        <v>1.0246020694857552</v>
      </c>
      <c r="H101" s="17"/>
      <c r="I101" s="43">
        <f t="shared" ref="I101:K101" si="41">I95+I96</f>
        <v>511.053</v>
      </c>
      <c r="J101" s="43">
        <f t="shared" si="41"/>
        <v>435.35152763670396</v>
      </c>
      <c r="K101" s="43">
        <f t="shared" si="41"/>
        <v>586.75447236329603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1.7264389357412599E-3</v>
      </c>
      <c r="F104" s="30">
        <v>1.0304382681623001E-4</v>
      </c>
      <c r="G104" s="30">
        <v>3.3498340446662901E-3</v>
      </c>
      <c r="H104" s="31"/>
      <c r="I104" s="43">
        <v>0.91200000000000003</v>
      </c>
      <c r="J104" s="43">
        <v>3.7827100285393399E-2</v>
      </c>
      <c r="K104" s="43">
        <v>1.78617289971461</v>
      </c>
    </row>
    <row r="105" spans="2:11" thickBot="1" x14ac:dyDescent="0.25">
      <c r="B105" s="107"/>
      <c r="C105" s="17"/>
      <c r="D105" s="29" t="s">
        <v>8</v>
      </c>
      <c r="E105" s="30">
        <v>1.36789997255114E-2</v>
      </c>
      <c r="F105" s="30">
        <v>7.7167022978948301E-3</v>
      </c>
      <c r="G105" s="30">
        <v>1.9641297153127901E-2</v>
      </c>
      <c r="H105" s="31"/>
      <c r="I105" s="43">
        <v>7.226</v>
      </c>
      <c r="J105" s="43">
        <v>3.8641719671262797</v>
      </c>
      <c r="K105" s="43">
        <v>10.5878280328737</v>
      </c>
    </row>
    <row r="106" spans="2:11" thickBot="1" x14ac:dyDescent="0.25">
      <c r="B106" s="107"/>
      <c r="C106" s="17"/>
      <c r="D106" s="29" t="s">
        <v>10</v>
      </c>
      <c r="E106" s="30">
        <v>0.98459456133874701</v>
      </c>
      <c r="F106" s="30">
        <v>0.97820322848710395</v>
      </c>
      <c r="G106" s="30">
        <v>0.99098589419039096</v>
      </c>
      <c r="H106" s="31"/>
      <c r="I106" s="43">
        <v>520.11699999999996</v>
      </c>
      <c r="J106" s="43">
        <v>450.63261868658702</v>
      </c>
      <c r="K106" s="43">
        <v>589.60138131341307</v>
      </c>
    </row>
    <row r="107" spans="2:11" thickBot="1" x14ac:dyDescent="0.25">
      <c r="B107" s="107"/>
      <c r="C107" s="17"/>
      <c r="D107" s="32" t="s">
        <v>5</v>
      </c>
      <c r="E107" s="33">
        <f>SUM(E104:E106)</f>
        <v>0.99999999999999967</v>
      </c>
      <c r="F107" s="34"/>
      <c r="G107" s="34"/>
      <c r="H107" s="34"/>
      <c r="I107" s="35">
        <f>SUM(I104:I106)</f>
        <v>528.255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1.5405438661252661E-2</v>
      </c>
      <c r="F109" s="30">
        <f>F104+F105</f>
        <v>7.8197461247110599E-3</v>
      </c>
      <c r="G109" s="30">
        <f>G104+G105</f>
        <v>2.2991131197794192E-2</v>
      </c>
      <c r="H109" s="17"/>
      <c r="I109" s="43">
        <f>I104+I105</f>
        <v>8.1379999999999999</v>
      </c>
      <c r="J109" s="43">
        <f>J104+J105</f>
        <v>3.9019990674116731</v>
      </c>
      <c r="K109" s="108">
        <f>K104+K105</f>
        <v>12.374000932588309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1.5405438661252661E-2</v>
      </c>
      <c r="F110" s="30">
        <f>F104+F105</f>
        <v>7.8197461247110599E-3</v>
      </c>
      <c r="G110" s="30">
        <f>G104+G105</f>
        <v>2.2991131197794192E-2</v>
      </c>
      <c r="H110" s="17"/>
      <c r="I110" s="43">
        <f>I104+I105</f>
        <v>8.1379999999999999</v>
      </c>
      <c r="J110" s="43">
        <f>J104+J105</f>
        <v>3.9019990674116731</v>
      </c>
      <c r="K110" s="108">
        <f>K104+K105</f>
        <v>12.374000932588309</v>
      </c>
    </row>
    <row r="111" spans="2:11" ht="19" thickBot="1" x14ac:dyDescent="0.25">
      <c r="B111" s="107"/>
      <c r="C111" s="47"/>
      <c r="D111" s="29" t="s">
        <v>15</v>
      </c>
      <c r="E111" s="30">
        <f>E106</f>
        <v>0.98459456133874701</v>
      </c>
      <c r="F111" s="30">
        <f>F106</f>
        <v>0.97820322848710395</v>
      </c>
      <c r="G111" s="30">
        <f>G106</f>
        <v>0.99098589419039096</v>
      </c>
      <c r="H111" s="17"/>
      <c r="I111" s="43">
        <f>I106</f>
        <v>520.11699999999996</v>
      </c>
      <c r="J111" s="43">
        <f>J106</f>
        <v>450.63261868658702</v>
      </c>
      <c r="K111" s="108">
        <f>K106</f>
        <v>589.60138131341307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27C9-E679-2840-8E0D-7A128331E8DA}">
  <dimension ref="B2:O114"/>
  <sheetViews>
    <sheetView zoomScale="101" workbookViewId="0">
      <selection activeCell="B2" sqref="B2:K4"/>
    </sheetView>
  </sheetViews>
  <sheetFormatPr baseColWidth="10" defaultRowHeight="17" thickBottom="1" x14ac:dyDescent="0.25"/>
  <cols>
    <col min="1" max="1" width="10.83203125" style="1"/>
    <col min="2" max="2" width="16" style="1" bestFit="1" customWidth="1"/>
    <col min="3" max="3" width="3.6640625" style="1" customWidth="1"/>
    <col min="4" max="4" width="24.1640625" style="1" bestFit="1" customWidth="1"/>
    <col min="5" max="5" width="14.33203125" style="1" customWidth="1"/>
    <col min="6" max="6" width="17" style="1" customWidth="1"/>
    <col min="7" max="7" width="13.33203125" style="1" customWidth="1"/>
    <col min="8" max="8" width="3.5" style="1" customWidth="1"/>
    <col min="9" max="9" width="13.6640625" style="1" customWidth="1"/>
    <col min="10" max="10" width="14.6640625" style="1" customWidth="1"/>
    <col min="11" max="11" width="17.83203125" style="1" customWidth="1"/>
    <col min="12" max="16384" width="10.83203125" style="1"/>
  </cols>
  <sheetData>
    <row r="2" spans="2:11" thickBot="1" x14ac:dyDescent="0.25">
      <c r="B2" s="2" t="s">
        <v>32</v>
      </c>
      <c r="C2" s="3"/>
      <c r="D2" s="3"/>
      <c r="E2" s="3"/>
      <c r="F2" s="3"/>
      <c r="G2" s="3"/>
      <c r="H2" s="3"/>
      <c r="I2" s="3"/>
      <c r="J2" s="3"/>
      <c r="K2" s="4"/>
    </row>
    <row r="3" spans="2:11" thickBot="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2:11" thickBot="1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1" ht="19" thickBot="1" x14ac:dyDescent="0.25">
      <c r="B5" s="11" t="s">
        <v>1</v>
      </c>
      <c r="C5" s="12"/>
      <c r="D5" s="61" t="s">
        <v>2</v>
      </c>
      <c r="E5" s="14" t="s">
        <v>3</v>
      </c>
      <c r="F5" s="15"/>
      <c r="G5" s="16"/>
      <c r="H5" s="17"/>
      <c r="I5" s="18" t="s">
        <v>4</v>
      </c>
      <c r="J5" s="19"/>
      <c r="K5" s="20"/>
    </row>
    <row r="6" spans="2:11" ht="19" thickBot="1" x14ac:dyDescent="0.25">
      <c r="B6" s="11"/>
      <c r="C6" s="21"/>
      <c r="D6" s="13"/>
      <c r="E6" s="22"/>
      <c r="F6" s="23"/>
      <c r="G6" s="24"/>
      <c r="H6" s="17"/>
      <c r="I6" s="22"/>
      <c r="J6" s="23"/>
      <c r="K6" s="24"/>
    </row>
    <row r="7" spans="2:11" ht="19" thickBot="1" x14ac:dyDescent="0.25">
      <c r="B7" s="25"/>
      <c r="C7" s="26"/>
      <c r="D7" s="27"/>
      <c r="E7" s="28" t="s">
        <v>5</v>
      </c>
      <c r="F7" s="14" t="s">
        <v>6</v>
      </c>
      <c r="G7" s="16"/>
      <c r="H7" s="55"/>
      <c r="I7" s="56" t="s">
        <v>5</v>
      </c>
      <c r="J7" s="13" t="s">
        <v>6</v>
      </c>
      <c r="K7" s="13"/>
    </row>
    <row r="8" spans="2:11" ht="17" customHeight="1" thickBot="1" x14ac:dyDescent="0.25">
      <c r="B8" s="39" t="s">
        <v>16</v>
      </c>
      <c r="C8" s="40"/>
      <c r="D8" s="64"/>
      <c r="E8" s="72"/>
      <c r="F8" s="72"/>
      <c r="G8" s="72"/>
      <c r="H8" s="74"/>
      <c r="I8" s="73"/>
      <c r="J8" s="73"/>
      <c r="K8" s="75"/>
    </row>
    <row r="9" spans="2:11" ht="17" customHeight="1" thickBot="1" x14ac:dyDescent="0.25">
      <c r="B9" s="41"/>
      <c r="C9" s="70"/>
      <c r="D9" s="71" t="s">
        <v>7</v>
      </c>
      <c r="E9" s="30">
        <v>6.4223138477949498E-2</v>
      </c>
      <c r="F9" s="30">
        <v>5.7373587754638897E-2</v>
      </c>
      <c r="G9" s="30">
        <v>7.1072689201260197E-2</v>
      </c>
      <c r="H9" s="31"/>
      <c r="I9" s="31">
        <v>74.174000000000007</v>
      </c>
      <c r="J9" s="31">
        <v>63.438468153467497</v>
      </c>
      <c r="K9" s="31">
        <v>84.909531846532502</v>
      </c>
    </row>
    <row r="10" spans="2:11" ht="17" customHeight="1" thickBot="1" x14ac:dyDescent="0.25">
      <c r="B10" s="41"/>
      <c r="C10" s="42"/>
      <c r="D10" s="29" t="s">
        <v>8</v>
      </c>
      <c r="E10" s="30">
        <v>0.125095459339084</v>
      </c>
      <c r="F10" s="30">
        <v>0.115317180789632</v>
      </c>
      <c r="G10" s="30">
        <v>0.13487373788853499</v>
      </c>
      <c r="H10" s="31"/>
      <c r="I10" s="31">
        <v>144.47800000000001</v>
      </c>
      <c r="J10" s="31">
        <v>126.145439071355</v>
      </c>
      <c r="K10" s="31">
        <v>162.810560928645</v>
      </c>
    </row>
    <row r="11" spans="2:11" ht="17" customHeight="1" thickBot="1" x14ac:dyDescent="0.25">
      <c r="B11" s="41"/>
      <c r="C11" s="42"/>
      <c r="D11" s="29" t="s">
        <v>9</v>
      </c>
      <c r="E11" s="30">
        <v>0.43431704795565501</v>
      </c>
      <c r="F11" s="30">
        <v>0.420956515125536</v>
      </c>
      <c r="G11" s="30">
        <v>0.44767758078577302</v>
      </c>
      <c r="H11" s="31"/>
      <c r="I11" s="31">
        <v>501.61099999999999</v>
      </c>
      <c r="J11" s="31">
        <v>449.37995176278798</v>
      </c>
      <c r="K11" s="31">
        <v>553.842048237212</v>
      </c>
    </row>
    <row r="12" spans="2:11" ht="17" customHeight="1" thickBot="1" x14ac:dyDescent="0.25">
      <c r="B12" s="41"/>
      <c r="C12" s="42"/>
      <c r="D12" s="29" t="s">
        <v>10</v>
      </c>
      <c r="E12" s="30">
        <v>0.140987166455112</v>
      </c>
      <c r="F12" s="30">
        <v>0.133779678450967</v>
      </c>
      <c r="G12" s="30">
        <v>0.148194654459257</v>
      </c>
      <c r="H12" s="31"/>
      <c r="I12" s="31">
        <v>162.83199999999999</v>
      </c>
      <c r="J12" s="31">
        <v>145.41850437822399</v>
      </c>
      <c r="K12" s="31">
        <v>180.245495621776</v>
      </c>
    </row>
    <row r="13" spans="2:11" ht="17" customHeight="1" thickBot="1" x14ac:dyDescent="0.25">
      <c r="B13" s="41"/>
      <c r="C13" s="42"/>
      <c r="D13" s="29" t="s">
        <v>11</v>
      </c>
      <c r="E13" s="30">
        <v>0.23346194008010801</v>
      </c>
      <c r="F13" s="30">
        <v>0.214974293409503</v>
      </c>
      <c r="G13" s="30">
        <v>0.251949586750712</v>
      </c>
      <c r="H13" s="31"/>
      <c r="I13" s="31">
        <v>269.63499999999999</v>
      </c>
      <c r="J13" s="31">
        <v>236.92272820866398</v>
      </c>
      <c r="K13" s="31">
        <v>302.34727179133603</v>
      </c>
    </row>
    <row r="14" spans="2:11" ht="17" customHeight="1" thickBot="1" x14ac:dyDescent="0.25">
      <c r="B14" s="41"/>
      <c r="C14" s="42"/>
      <c r="D14" s="29" t="s">
        <v>12</v>
      </c>
      <c r="E14" s="30">
        <v>1.9152476920919E-3</v>
      </c>
      <c r="F14" s="30">
        <v>1.2993273367213501E-3</v>
      </c>
      <c r="G14" s="30">
        <v>2.5311680474624401E-3</v>
      </c>
      <c r="H14" s="31"/>
      <c r="I14" s="31">
        <v>2.2120000000000002</v>
      </c>
      <c r="J14" s="31">
        <v>1.47358039785768</v>
      </c>
      <c r="K14" s="31">
        <v>2.9504196021423201</v>
      </c>
    </row>
    <row r="15" spans="2:11" ht="17" customHeight="1" thickBot="1" x14ac:dyDescent="0.25">
      <c r="B15" s="41"/>
      <c r="C15" s="42"/>
      <c r="D15" s="29" t="s">
        <v>5</v>
      </c>
      <c r="E15" s="33">
        <f>SUM(E9:E14)</f>
        <v>1.0000000000000004</v>
      </c>
      <c r="F15" s="34"/>
      <c r="G15" s="34"/>
      <c r="H15" s="34"/>
      <c r="I15" s="35">
        <f>SUM(I9:I14)</f>
        <v>1154.942</v>
      </c>
      <c r="J15" s="34"/>
      <c r="K15" s="34"/>
    </row>
    <row r="16" spans="2:11" ht="17" customHeight="1" thickBot="1" x14ac:dyDescent="0.25">
      <c r="B16" s="41"/>
      <c r="C16" s="47"/>
      <c r="D16" s="32"/>
      <c r="E16" s="36"/>
      <c r="F16" s="17"/>
      <c r="G16" s="17"/>
      <c r="H16" s="17"/>
      <c r="I16" s="37"/>
      <c r="J16" s="17"/>
      <c r="K16" s="17"/>
    </row>
    <row r="17" spans="2:15" ht="17" customHeight="1" thickBot="1" x14ac:dyDescent="0.25">
      <c r="B17" s="41"/>
      <c r="C17" s="40"/>
      <c r="D17" s="66" t="s">
        <v>13</v>
      </c>
      <c r="E17" s="30">
        <f>E9+E10</f>
        <v>0.1893185978170335</v>
      </c>
      <c r="F17" s="30">
        <f t="shared" ref="F17:G17" si="0">F9+F10</f>
        <v>0.1726907685442709</v>
      </c>
      <c r="G17" s="30">
        <f t="shared" si="0"/>
        <v>0.20594642708979519</v>
      </c>
      <c r="H17" s="30"/>
      <c r="I17" s="38">
        <f>I9+I10</f>
        <v>218.65200000000002</v>
      </c>
      <c r="J17" s="38">
        <f t="shared" ref="J17:K17" si="1">J9+J10</f>
        <v>189.5839072248225</v>
      </c>
      <c r="K17" s="38">
        <f t="shared" si="1"/>
        <v>247.72009277517751</v>
      </c>
    </row>
    <row r="18" spans="2:15" ht="17" customHeight="1" thickBot="1" x14ac:dyDescent="0.25">
      <c r="B18" s="41"/>
      <c r="C18" s="17"/>
      <c r="D18" s="29" t="s">
        <v>14</v>
      </c>
      <c r="E18" s="30">
        <f>E9+E10+E11</f>
        <v>0.62363564577268848</v>
      </c>
      <c r="F18" s="30">
        <f t="shared" ref="F18:G18" si="2">F9+F10+F11</f>
        <v>0.5936472836698069</v>
      </c>
      <c r="G18" s="30">
        <f t="shared" si="2"/>
        <v>0.65362400787556818</v>
      </c>
      <c r="H18" s="30"/>
      <c r="I18" s="38">
        <f>I9+I10+I11</f>
        <v>720.26300000000003</v>
      </c>
      <c r="J18" s="38">
        <f t="shared" ref="J18:K18" si="3">J9+J10+J11</f>
        <v>638.96385898761048</v>
      </c>
      <c r="K18" s="38">
        <f t="shared" si="3"/>
        <v>801.56214101238947</v>
      </c>
    </row>
    <row r="19" spans="2:15" ht="17" customHeight="1" thickBot="1" x14ac:dyDescent="0.25">
      <c r="B19" s="41"/>
      <c r="C19" s="17"/>
      <c r="D19" s="29" t="s">
        <v>15</v>
      </c>
      <c r="E19" s="30">
        <f>E12+E13+E14</f>
        <v>0.3763643542273119</v>
      </c>
      <c r="F19" s="30">
        <f t="shared" ref="F19:G19" si="4">F12+F13+F14</f>
        <v>0.3500532991971913</v>
      </c>
      <c r="G19" s="30">
        <f t="shared" si="4"/>
        <v>0.40267540925743145</v>
      </c>
      <c r="H19" s="30"/>
      <c r="I19" s="38">
        <f>I12+I13+I14</f>
        <v>434.67899999999997</v>
      </c>
      <c r="J19" s="38">
        <f t="shared" ref="J19:K19" si="5">J12+J13+J14</f>
        <v>383.81481298474563</v>
      </c>
      <c r="K19" s="38">
        <f t="shared" si="5"/>
        <v>485.54318701525438</v>
      </c>
    </row>
    <row r="20" spans="2:15" ht="17" customHeight="1" thickBot="1" x14ac:dyDescent="0.25">
      <c r="B20" s="48"/>
      <c r="C20" s="49"/>
      <c r="D20" s="50"/>
      <c r="E20" s="51"/>
      <c r="F20" s="52"/>
      <c r="G20" s="52"/>
      <c r="H20" s="52"/>
      <c r="I20" s="53"/>
      <c r="J20" s="54"/>
      <c r="K20" s="54"/>
      <c r="O20" s="62"/>
    </row>
    <row r="21" spans="2:15" ht="17" customHeight="1" thickBot="1" x14ac:dyDescent="0.25">
      <c r="B21" s="77" t="s">
        <v>17</v>
      </c>
      <c r="C21" s="63"/>
      <c r="D21" s="63"/>
      <c r="E21" s="63"/>
      <c r="F21" s="63"/>
      <c r="G21" s="63"/>
      <c r="H21" s="63"/>
      <c r="I21" s="63"/>
      <c r="J21" s="63"/>
      <c r="K21" s="63"/>
      <c r="O21" s="76"/>
    </row>
    <row r="22" spans="2:15" ht="17" customHeight="1" thickBot="1" x14ac:dyDescent="0.25">
      <c r="B22" s="78"/>
      <c r="D22" s="29" t="s">
        <v>7</v>
      </c>
      <c r="E22" s="30">
        <v>0.172499571407049</v>
      </c>
      <c r="F22" s="30">
        <v>0.155333119798645</v>
      </c>
      <c r="G22" s="30">
        <v>0.18966602301545299</v>
      </c>
      <c r="H22" s="31"/>
      <c r="I22" s="43">
        <v>199.227</v>
      </c>
      <c r="J22" s="43">
        <v>170.86014952034898</v>
      </c>
      <c r="K22" s="43">
        <v>227.593850479651</v>
      </c>
    </row>
    <row r="23" spans="2:15" ht="17" customHeight="1" thickBot="1" x14ac:dyDescent="0.25">
      <c r="B23" s="78"/>
      <c r="D23" s="29" t="s">
        <v>8</v>
      </c>
      <c r="E23" s="30">
        <v>0.107941351167418</v>
      </c>
      <c r="F23" s="30">
        <v>9.8129665793862203E-2</v>
      </c>
      <c r="G23" s="30">
        <v>0.11775303654097399</v>
      </c>
      <c r="H23" s="31"/>
      <c r="I23" s="43">
        <v>124.666</v>
      </c>
      <c r="J23" s="43">
        <v>106.95210374236399</v>
      </c>
      <c r="K23" s="43">
        <v>142.37989625763601</v>
      </c>
    </row>
    <row r="24" spans="2:15" ht="17" customHeight="1" thickBot="1" x14ac:dyDescent="0.25">
      <c r="B24" s="78"/>
      <c r="D24" s="29" t="s">
        <v>9</v>
      </c>
      <c r="E24" s="30">
        <v>0.23237530542659299</v>
      </c>
      <c r="F24" s="30">
        <v>0.21952168323945001</v>
      </c>
      <c r="G24" s="30">
        <v>0.24522892761373499</v>
      </c>
      <c r="H24" s="31"/>
      <c r="I24" s="43">
        <v>268.38</v>
      </c>
      <c r="J24" s="43">
        <v>238.99834572056201</v>
      </c>
      <c r="K24" s="43">
        <v>297.76165427943801</v>
      </c>
    </row>
    <row r="25" spans="2:15" ht="17" customHeight="1" thickBot="1" x14ac:dyDescent="0.25">
      <c r="B25" s="78"/>
      <c r="D25" s="29" t="s">
        <v>10</v>
      </c>
      <c r="E25" s="30">
        <v>0.129252378041495</v>
      </c>
      <c r="F25" s="30">
        <v>0.120902866126224</v>
      </c>
      <c r="G25" s="30">
        <v>0.137601889956766</v>
      </c>
      <c r="H25" s="31"/>
      <c r="I25" s="43">
        <v>149.279</v>
      </c>
      <c r="J25" s="43">
        <v>132.03292827081899</v>
      </c>
      <c r="K25" s="43">
        <v>166.52507172918101</v>
      </c>
    </row>
    <row r="26" spans="2:15" ht="17" customHeight="1" thickBot="1" x14ac:dyDescent="0.25">
      <c r="B26" s="78"/>
      <c r="D26" s="29" t="s">
        <v>11</v>
      </c>
      <c r="E26" s="30">
        <v>0.25258238076024597</v>
      </c>
      <c r="F26" s="30">
        <v>0.23584100047987799</v>
      </c>
      <c r="G26" s="30">
        <v>0.26932376104061401</v>
      </c>
      <c r="H26" s="31"/>
      <c r="I26" s="43">
        <v>291.71800000000002</v>
      </c>
      <c r="J26" s="43">
        <v>258.732596631094</v>
      </c>
      <c r="K26" s="43">
        <v>324.70340336890598</v>
      </c>
    </row>
    <row r="27" spans="2:15" ht="17" customHeight="1" thickBot="1" x14ac:dyDescent="0.25">
      <c r="B27" s="78"/>
      <c r="D27" s="29" t="s">
        <v>12</v>
      </c>
      <c r="E27" s="30">
        <v>0.1053490131972</v>
      </c>
      <c r="F27" s="30">
        <v>9.4520039767115302E-2</v>
      </c>
      <c r="G27" s="30">
        <v>0.116177986627284</v>
      </c>
      <c r="H27" s="31"/>
      <c r="I27" s="43">
        <v>121.672</v>
      </c>
      <c r="J27" s="43">
        <v>104.65734090810599</v>
      </c>
      <c r="K27" s="43">
        <v>138.686659091894</v>
      </c>
    </row>
    <row r="28" spans="2:15" ht="17" customHeight="1" thickBot="1" x14ac:dyDescent="0.25">
      <c r="B28" s="78"/>
      <c r="D28" s="32" t="s">
        <v>5</v>
      </c>
      <c r="E28" s="33">
        <f>SUM(E22:E27)</f>
        <v>1.0000000000000009</v>
      </c>
      <c r="F28" s="34"/>
      <c r="G28" s="34"/>
      <c r="H28" s="34"/>
      <c r="I28" s="35">
        <f>SUM(I22:I27)</f>
        <v>1154.942</v>
      </c>
      <c r="J28" s="34"/>
      <c r="K28" s="34"/>
    </row>
    <row r="29" spans="2:15" ht="17" customHeight="1" thickBot="1" x14ac:dyDescent="0.25">
      <c r="B29" s="78"/>
      <c r="D29" s="17"/>
      <c r="E29" s="36"/>
      <c r="F29" s="17"/>
      <c r="G29" s="17"/>
      <c r="H29" s="17"/>
      <c r="I29" s="37"/>
      <c r="J29" s="17"/>
      <c r="K29" s="17"/>
    </row>
    <row r="30" spans="2:15" ht="17" customHeight="1" thickBot="1" x14ac:dyDescent="0.25">
      <c r="B30" s="78"/>
      <c r="D30" s="29" t="s">
        <v>13</v>
      </c>
      <c r="E30" s="30">
        <f>E22+E23</f>
        <v>0.28044092257446701</v>
      </c>
      <c r="F30" s="30">
        <f t="shared" ref="F30:G30" si="6">F22+F23</f>
        <v>0.25346278559250723</v>
      </c>
      <c r="G30" s="30">
        <f t="shared" si="6"/>
        <v>0.30741905955642701</v>
      </c>
      <c r="H30" s="30"/>
      <c r="I30" s="38">
        <f>I22+I23</f>
        <v>323.89300000000003</v>
      </c>
      <c r="J30" s="38">
        <f t="shared" ref="J30:K30" si="7">J22+J23</f>
        <v>277.81225326271294</v>
      </c>
      <c r="K30" s="38">
        <f t="shared" si="7"/>
        <v>369.973746737287</v>
      </c>
    </row>
    <row r="31" spans="2:15" ht="17" customHeight="1" thickBot="1" x14ac:dyDescent="0.25">
      <c r="B31" s="78"/>
      <c r="D31" s="29" t="s">
        <v>14</v>
      </c>
      <c r="E31" s="30">
        <f>E22+E23+E24</f>
        <v>0.51281622800105997</v>
      </c>
      <c r="F31" s="30">
        <f t="shared" ref="F31:G31" si="8">F22+F23+F24</f>
        <v>0.47298446883195722</v>
      </c>
      <c r="G31" s="30">
        <f t="shared" si="8"/>
        <v>0.55264798717016195</v>
      </c>
      <c r="H31" s="30"/>
      <c r="I31" s="38">
        <f>I22+I23+I24</f>
        <v>592.27300000000002</v>
      </c>
      <c r="J31" s="38">
        <f t="shared" ref="J31:K31" si="9">J22+J23+J24</f>
        <v>516.81059898327499</v>
      </c>
      <c r="K31" s="38">
        <f t="shared" si="9"/>
        <v>667.73540101672506</v>
      </c>
    </row>
    <row r="32" spans="2:15" ht="17" customHeight="1" thickBot="1" x14ac:dyDescent="0.25">
      <c r="B32" s="78"/>
      <c r="D32" s="29" t="s">
        <v>15</v>
      </c>
      <c r="E32" s="30">
        <f>E25+E26+E27</f>
        <v>0.48718377199894103</v>
      </c>
      <c r="F32" s="30">
        <f t="shared" ref="F32:G32" si="10">F25+F26+F27</f>
        <v>0.45126390637321734</v>
      </c>
      <c r="G32" s="30">
        <f t="shared" si="10"/>
        <v>0.52310363762466394</v>
      </c>
      <c r="H32" s="30"/>
      <c r="I32" s="38">
        <f>I25+I26+I27</f>
        <v>562.66899999999998</v>
      </c>
      <c r="J32" s="38">
        <f t="shared" ref="J32:K32" si="11">J25+J26+J27</f>
        <v>495.42286581001895</v>
      </c>
      <c r="K32" s="38">
        <f t="shared" si="11"/>
        <v>629.91513418998102</v>
      </c>
    </row>
    <row r="33" spans="2:11" ht="19" thickBot="1" x14ac:dyDescent="0.25">
      <c r="B33" s="79"/>
      <c r="C33" s="49"/>
      <c r="D33" s="50"/>
      <c r="E33" s="51"/>
      <c r="F33" s="52"/>
      <c r="G33" s="52"/>
      <c r="H33" s="52"/>
      <c r="I33" s="53"/>
      <c r="J33" s="54"/>
      <c r="K33" s="54"/>
    </row>
    <row r="34" spans="2:11" ht="19" thickBot="1" x14ac:dyDescent="0.25">
      <c r="B34" s="80" t="s">
        <v>18</v>
      </c>
      <c r="C34" s="81"/>
      <c r="D34" s="82"/>
      <c r="E34" s="83"/>
      <c r="F34" s="84"/>
      <c r="G34" s="84"/>
      <c r="H34" s="17"/>
      <c r="I34" s="85"/>
      <c r="J34" s="86"/>
      <c r="K34" s="86"/>
    </row>
    <row r="35" spans="2:11" thickBot="1" x14ac:dyDescent="0.25">
      <c r="B35" s="11"/>
      <c r="C35" s="17"/>
      <c r="D35" s="29" t="s">
        <v>7</v>
      </c>
      <c r="E35" s="30">
        <v>5.5912764450509203E-2</v>
      </c>
      <c r="F35" s="30">
        <v>3.8624643433832803E-2</v>
      </c>
      <c r="G35" s="30">
        <v>7.3200885467185603E-2</v>
      </c>
      <c r="H35" s="31"/>
      <c r="I35" s="43">
        <v>64.575999999999993</v>
      </c>
      <c r="J35" s="43">
        <v>42.782982271047203</v>
      </c>
      <c r="K35" s="43">
        <v>86.369017728952798</v>
      </c>
    </row>
    <row r="36" spans="2:11" thickBot="1" x14ac:dyDescent="0.25">
      <c r="B36" s="11"/>
      <c r="C36" s="17"/>
      <c r="D36" s="29" t="s">
        <v>8</v>
      </c>
      <c r="E36" s="30">
        <v>7.3333552680567501E-2</v>
      </c>
      <c r="F36" s="30">
        <v>6.2194108745894802E-2</v>
      </c>
      <c r="G36" s="30">
        <v>8.4472996615240201E-2</v>
      </c>
      <c r="H36" s="31"/>
      <c r="I36" s="43">
        <v>84.695999999999998</v>
      </c>
      <c r="J36" s="43">
        <v>68.544321668381002</v>
      </c>
      <c r="K36" s="43">
        <v>100.84767833161899</v>
      </c>
    </row>
    <row r="37" spans="2:11" thickBot="1" x14ac:dyDescent="0.25">
      <c r="B37" s="11"/>
      <c r="C37" s="17"/>
      <c r="D37" s="29" t="s">
        <v>9</v>
      </c>
      <c r="E37" s="30">
        <v>0.13516782660947499</v>
      </c>
      <c r="F37" s="30">
        <v>0.11782052180960099</v>
      </c>
      <c r="G37" s="30">
        <v>0.152515131409348</v>
      </c>
      <c r="H37" s="31"/>
      <c r="I37" s="43">
        <v>156.11099999999999</v>
      </c>
      <c r="J37" s="43">
        <v>130.139032678397</v>
      </c>
      <c r="K37" s="43">
        <v>182.08296732160301</v>
      </c>
    </row>
    <row r="38" spans="2:11" thickBot="1" x14ac:dyDescent="0.25">
      <c r="B38" s="11"/>
      <c r="C38" s="17"/>
      <c r="D38" s="29" t="s">
        <v>10</v>
      </c>
      <c r="E38" s="30">
        <v>0.73558585625944894</v>
      </c>
      <c r="F38" s="30">
        <v>0.70664503052225303</v>
      </c>
      <c r="G38" s="30">
        <v>0.76452668199664398</v>
      </c>
      <c r="H38" s="31"/>
      <c r="I38" s="43">
        <v>849.55899999999997</v>
      </c>
      <c r="J38" s="43">
        <v>766.24873908641598</v>
      </c>
      <c r="K38" s="43">
        <v>932.86926091358407</v>
      </c>
    </row>
    <row r="39" spans="2:11" thickBot="1" x14ac:dyDescent="0.25">
      <c r="B39" s="11"/>
      <c r="C39" s="17"/>
      <c r="D39" s="32" t="s">
        <v>5</v>
      </c>
      <c r="E39" s="33">
        <f>SUM(E35:E38)</f>
        <v>1.0000000000000007</v>
      </c>
      <c r="F39" s="34"/>
      <c r="G39" s="34"/>
      <c r="H39" s="34"/>
      <c r="I39" s="35">
        <f>SUM(I35:I38)</f>
        <v>1154.942</v>
      </c>
      <c r="J39" s="34"/>
      <c r="K39" s="34"/>
    </row>
    <row r="40" spans="2:11" thickBot="1" x14ac:dyDescent="0.25">
      <c r="B40" s="11"/>
      <c r="C40" s="17"/>
      <c r="D40" s="17"/>
      <c r="E40" s="17"/>
      <c r="F40" s="17"/>
      <c r="G40" s="17"/>
      <c r="H40" s="17"/>
      <c r="I40" s="17"/>
      <c r="J40" s="17"/>
      <c r="K40" s="17"/>
    </row>
    <row r="41" spans="2:11" ht="19" thickBot="1" x14ac:dyDescent="0.25">
      <c r="B41" s="11"/>
      <c r="C41" s="42"/>
      <c r="D41" s="29" t="s">
        <v>13</v>
      </c>
      <c r="E41" s="30">
        <f>E35+E36</f>
        <v>0.1292463171310767</v>
      </c>
      <c r="F41" s="30">
        <f t="shared" ref="F41:G41" si="12">F35+F36</f>
        <v>0.10081875217972761</v>
      </c>
      <c r="G41" s="30">
        <f t="shared" si="12"/>
        <v>0.1576738820824258</v>
      </c>
      <c r="H41" s="17"/>
      <c r="I41" s="43">
        <f t="shared" ref="I41:K41" si="13">I35+I36</f>
        <v>149.27199999999999</v>
      </c>
      <c r="J41" s="43">
        <f t="shared" si="13"/>
        <v>111.32730393942821</v>
      </c>
      <c r="K41" s="43">
        <f t="shared" si="13"/>
        <v>187.21669606057179</v>
      </c>
    </row>
    <row r="42" spans="2:11" ht="19" thickBot="1" x14ac:dyDescent="0.25">
      <c r="B42" s="11"/>
      <c r="C42" s="47"/>
      <c r="D42" s="29" t="s">
        <v>14</v>
      </c>
      <c r="E42" s="30">
        <f>E35+E36+E37</f>
        <v>0.26441414374055172</v>
      </c>
      <c r="F42" s="30">
        <f t="shared" ref="F42:G42" si="14">F35+F36+F37</f>
        <v>0.21863927398932859</v>
      </c>
      <c r="G42" s="30">
        <f t="shared" si="14"/>
        <v>0.3101890134917738</v>
      </c>
      <c r="H42" s="17"/>
      <c r="I42" s="43">
        <f t="shared" ref="I42:K42" si="15">I35+I36+I37</f>
        <v>305.38299999999998</v>
      </c>
      <c r="J42" s="43">
        <f t="shared" si="15"/>
        <v>241.46633661782522</v>
      </c>
      <c r="K42" s="43">
        <f t="shared" si="15"/>
        <v>369.2996633821748</v>
      </c>
    </row>
    <row r="43" spans="2:11" ht="19" thickBot="1" x14ac:dyDescent="0.25">
      <c r="B43" s="11"/>
      <c r="C43" s="47"/>
      <c r="D43" s="29" t="s">
        <v>15</v>
      </c>
      <c r="E43" s="30">
        <f>E38</f>
        <v>0.73558585625944894</v>
      </c>
      <c r="F43" s="30">
        <f t="shared" ref="F43:G43" si="16">F38</f>
        <v>0.70664503052225303</v>
      </c>
      <c r="G43" s="30">
        <f t="shared" si="16"/>
        <v>0.76452668199664398</v>
      </c>
      <c r="H43" s="17"/>
      <c r="I43" s="43">
        <f t="shared" ref="I43:K43" si="17">I38</f>
        <v>849.55899999999997</v>
      </c>
      <c r="J43" s="43">
        <f t="shared" si="17"/>
        <v>766.24873908641598</v>
      </c>
      <c r="K43" s="43">
        <f t="shared" si="17"/>
        <v>932.86926091358407</v>
      </c>
    </row>
    <row r="44" spans="2:11" thickBot="1" x14ac:dyDescent="0.25">
      <c r="B44" s="11"/>
      <c r="C44" s="50"/>
      <c r="D44" s="50"/>
      <c r="E44" s="51"/>
      <c r="F44" s="52"/>
      <c r="G44" s="52"/>
      <c r="H44" s="52"/>
      <c r="I44" s="53"/>
      <c r="J44" s="54"/>
      <c r="K44" s="54"/>
    </row>
    <row r="45" spans="2:11" ht="19" thickBot="1" x14ac:dyDescent="0.25">
      <c r="B45" s="80" t="s">
        <v>19</v>
      </c>
      <c r="C45" s="81"/>
      <c r="D45" s="82"/>
      <c r="E45" s="83"/>
      <c r="F45" s="84"/>
      <c r="G45" s="84"/>
      <c r="H45" s="17"/>
      <c r="I45" s="87"/>
      <c r="J45" s="88"/>
      <c r="K45" s="88"/>
    </row>
    <row r="46" spans="2:11" thickBot="1" x14ac:dyDescent="0.25">
      <c r="B46" s="11"/>
      <c r="C46" s="17"/>
      <c r="D46" s="29" t="s">
        <v>7</v>
      </c>
      <c r="E46" s="30">
        <v>9.2606381965501305E-2</v>
      </c>
      <c r="F46" s="30">
        <v>8.8072872515959105E-2</v>
      </c>
      <c r="G46" s="30">
        <v>9.7139891415043506E-2</v>
      </c>
      <c r="H46" s="31"/>
      <c r="I46" s="43">
        <v>106.955</v>
      </c>
      <c r="J46" s="43">
        <v>94.936572339335996</v>
      </c>
      <c r="K46" s="43">
        <v>118.973427660664</v>
      </c>
    </row>
    <row r="47" spans="2:11" thickBot="1" x14ac:dyDescent="0.25">
      <c r="B47" s="11"/>
      <c r="C47" s="17"/>
      <c r="D47" s="29" t="s">
        <v>8</v>
      </c>
      <c r="E47" s="30">
        <v>2.7050709039934499E-2</v>
      </c>
      <c r="F47" s="30">
        <v>2.42295306592781E-2</v>
      </c>
      <c r="G47" s="30">
        <v>2.9871887420590899E-2</v>
      </c>
      <c r="H47" s="31"/>
      <c r="I47" s="43">
        <v>31.242000000000001</v>
      </c>
      <c r="J47" s="43">
        <v>26.344259446335801</v>
      </c>
      <c r="K47" s="43">
        <v>36.139740553664204</v>
      </c>
    </row>
    <row r="48" spans="2:11" thickBot="1" x14ac:dyDescent="0.25">
      <c r="B48" s="11"/>
      <c r="C48" s="17"/>
      <c r="D48" s="29" t="s">
        <v>9</v>
      </c>
      <c r="E48" s="30">
        <v>0.186692491917343</v>
      </c>
      <c r="F48" s="30">
        <v>0.17744288932329799</v>
      </c>
      <c r="G48" s="30">
        <v>0.195942094511388</v>
      </c>
      <c r="H48" s="31"/>
      <c r="I48" s="43">
        <v>215.619</v>
      </c>
      <c r="J48" s="43">
        <v>190.26271366138201</v>
      </c>
      <c r="K48" s="43">
        <v>240.97528633861799</v>
      </c>
    </row>
    <row r="49" spans="2:11" thickBot="1" x14ac:dyDescent="0.25">
      <c r="B49" s="11"/>
      <c r="C49" s="17"/>
      <c r="D49" s="29" t="s">
        <v>10</v>
      </c>
      <c r="E49" s="30">
        <v>0.27918111905186599</v>
      </c>
      <c r="F49" s="30">
        <v>0.27139840081186201</v>
      </c>
      <c r="G49" s="30">
        <v>0.28696383729186897</v>
      </c>
      <c r="H49" s="31"/>
      <c r="I49" s="43">
        <v>322.43799999999999</v>
      </c>
      <c r="J49" s="43">
        <v>290.97675355654297</v>
      </c>
      <c r="K49" s="43">
        <v>353.899246443457</v>
      </c>
    </row>
    <row r="50" spans="2:11" thickBot="1" x14ac:dyDescent="0.25">
      <c r="B50" s="11"/>
      <c r="C50" s="17"/>
      <c r="D50" s="29" t="s">
        <v>11</v>
      </c>
      <c r="E50" s="30">
        <v>0.37838090570781902</v>
      </c>
      <c r="F50" s="30">
        <v>0.36446536702154902</v>
      </c>
      <c r="G50" s="30">
        <v>0.39229644439408901</v>
      </c>
      <c r="H50" s="31"/>
      <c r="I50" s="43">
        <v>437.00799999999998</v>
      </c>
      <c r="J50" s="43">
        <v>394.25428748973502</v>
      </c>
      <c r="K50" s="43">
        <v>479.761712510265</v>
      </c>
    </row>
    <row r="51" spans="2:11" thickBot="1" x14ac:dyDescent="0.25">
      <c r="B51" s="11"/>
      <c r="C51" s="17"/>
      <c r="D51" s="29" t="s">
        <v>12</v>
      </c>
      <c r="E51" s="30">
        <v>3.60883923175363E-2</v>
      </c>
      <c r="F51" s="30">
        <v>3.3006887256979402E-2</v>
      </c>
      <c r="G51" s="30">
        <v>3.9169897378093198E-2</v>
      </c>
      <c r="H51" s="31"/>
      <c r="I51" s="43">
        <v>41.68</v>
      </c>
      <c r="J51" s="43">
        <v>36.055238600992595</v>
      </c>
      <c r="K51" s="43">
        <v>47.304761399007404</v>
      </c>
    </row>
    <row r="52" spans="2:11" ht="19" thickBot="1" x14ac:dyDescent="0.25">
      <c r="B52" s="11"/>
      <c r="C52" s="40"/>
      <c r="D52" s="32" t="s">
        <v>5</v>
      </c>
      <c r="E52" s="33">
        <f>SUM(E46:E51)</f>
        <v>1</v>
      </c>
      <c r="F52" s="34"/>
      <c r="G52" s="34"/>
      <c r="H52" s="34"/>
      <c r="I52" s="35">
        <f>SUM(I46:I51)</f>
        <v>1154.942</v>
      </c>
      <c r="J52" s="34"/>
      <c r="K52" s="34"/>
    </row>
    <row r="53" spans="2:11" ht="19" thickBot="1" x14ac:dyDescent="0.25">
      <c r="B53" s="11"/>
      <c r="C53" s="42"/>
      <c r="D53" s="17"/>
      <c r="E53" s="17"/>
      <c r="F53" s="17"/>
      <c r="G53" s="17"/>
      <c r="H53" s="17"/>
      <c r="I53" s="17"/>
      <c r="J53" s="17"/>
      <c r="K53" s="17"/>
    </row>
    <row r="54" spans="2:11" ht="19" thickBot="1" x14ac:dyDescent="0.25">
      <c r="B54" s="11"/>
      <c r="C54" s="47"/>
      <c r="D54" s="29" t="s">
        <v>13</v>
      </c>
      <c r="E54" s="30">
        <f>E46+E47</f>
        <v>0.11965709100543581</v>
      </c>
      <c r="F54" s="30">
        <f t="shared" ref="F54:G54" si="18">F46+F47</f>
        <v>0.11230240317523721</v>
      </c>
      <c r="G54" s="30">
        <f t="shared" si="18"/>
        <v>0.12701177883563441</v>
      </c>
      <c r="H54" s="30"/>
      <c r="I54" s="38">
        <f>I46+I47</f>
        <v>138.197</v>
      </c>
      <c r="J54" s="38">
        <f t="shared" ref="J54:K54" si="19">J46+J47</f>
        <v>121.28083178567179</v>
      </c>
      <c r="K54" s="38">
        <f t="shared" si="19"/>
        <v>155.1131682143282</v>
      </c>
    </row>
    <row r="55" spans="2:11" ht="19" thickBot="1" x14ac:dyDescent="0.25">
      <c r="B55" s="11"/>
      <c r="C55" s="47"/>
      <c r="D55" s="29" t="s">
        <v>14</v>
      </c>
      <c r="E55" s="30">
        <f>E46+E47+E48</f>
        <v>0.30634958292277881</v>
      </c>
      <c r="F55" s="30">
        <f t="shared" ref="F55:G55" si="20">F46+F47+F48</f>
        <v>0.2897452924985352</v>
      </c>
      <c r="G55" s="30">
        <f t="shared" si="20"/>
        <v>0.32295387334702241</v>
      </c>
      <c r="H55" s="30"/>
      <c r="I55" s="38">
        <f>I46+I47+I48</f>
        <v>353.81600000000003</v>
      </c>
      <c r="J55" s="38">
        <f t="shared" ref="J55:K55" si="21">J46+J47+J48</f>
        <v>311.54354544705382</v>
      </c>
      <c r="K55" s="38">
        <f t="shared" si="21"/>
        <v>396.08845455294619</v>
      </c>
    </row>
    <row r="56" spans="2:11" ht="19" thickBot="1" x14ac:dyDescent="0.25">
      <c r="B56" s="11"/>
      <c r="C56" s="47"/>
      <c r="D56" s="29" t="s">
        <v>15</v>
      </c>
      <c r="E56" s="30">
        <f>E49+E50+E51</f>
        <v>0.6936504170772213</v>
      </c>
      <c r="F56" s="30">
        <f t="shared" ref="F56:G56" si="22">F49+F50+F51</f>
        <v>0.66887065509039045</v>
      </c>
      <c r="G56" s="30">
        <f t="shared" si="22"/>
        <v>0.71843017906405116</v>
      </c>
      <c r="H56" s="30"/>
      <c r="I56" s="38">
        <f>I49+I50+I51</f>
        <v>801.12599999999986</v>
      </c>
      <c r="J56" s="38">
        <f t="shared" ref="J56:K56" si="23">J49+J50+J51</f>
        <v>721.2862796472707</v>
      </c>
      <c r="K56" s="38">
        <f t="shared" si="23"/>
        <v>880.96572035272936</v>
      </c>
    </row>
    <row r="57" spans="2:11" ht="19" thickBot="1" x14ac:dyDescent="0.25">
      <c r="B57" s="11"/>
      <c r="C57" s="47"/>
      <c r="D57" s="17"/>
      <c r="E57" s="17"/>
      <c r="F57" s="17"/>
      <c r="G57" s="17"/>
      <c r="H57" s="17"/>
      <c r="I57" s="17"/>
      <c r="J57" s="17"/>
      <c r="K57" s="17"/>
    </row>
    <row r="58" spans="2:11" thickBot="1" x14ac:dyDescent="0.25">
      <c r="B58" s="11"/>
      <c r="C58" s="50"/>
      <c r="D58" s="50"/>
      <c r="E58" s="89"/>
      <c r="F58" s="52"/>
      <c r="G58" s="52"/>
      <c r="H58" s="52"/>
      <c r="I58" s="90"/>
      <c r="J58" s="91"/>
      <c r="K58" s="91"/>
    </row>
    <row r="59" spans="2:11" thickBot="1" x14ac:dyDescent="0.25">
      <c r="B59" s="80" t="s">
        <v>20</v>
      </c>
      <c r="C59" s="17"/>
      <c r="D59" s="17"/>
      <c r="E59" s="17"/>
      <c r="F59" s="17"/>
      <c r="G59" s="17"/>
      <c r="H59" s="17"/>
      <c r="I59" s="17"/>
      <c r="J59" s="17"/>
      <c r="K59" s="17"/>
    </row>
    <row r="60" spans="2:11" thickBot="1" x14ac:dyDescent="0.25">
      <c r="B60" s="11"/>
      <c r="C60" s="17"/>
      <c r="D60" s="29" t="s">
        <v>7</v>
      </c>
      <c r="E60" s="30">
        <v>0.430935059942404</v>
      </c>
      <c r="F60" s="30">
        <v>0.41727108928991102</v>
      </c>
      <c r="G60" s="30">
        <v>0.44459903059489703</v>
      </c>
      <c r="H60" s="31"/>
      <c r="I60" s="31">
        <v>497.70499999999998</v>
      </c>
      <c r="J60" s="31">
        <v>448.07387066270599</v>
      </c>
      <c r="K60" s="31">
        <v>547.33612933729398</v>
      </c>
    </row>
    <row r="61" spans="2:11" thickBot="1" x14ac:dyDescent="0.25">
      <c r="B61" s="11"/>
      <c r="C61" s="17"/>
      <c r="D61" s="29" t="s">
        <v>8</v>
      </c>
      <c r="E61" s="30">
        <v>9.2896439821220506E-3</v>
      </c>
      <c r="F61" s="30">
        <v>7.8323498889216903E-3</v>
      </c>
      <c r="G61" s="30">
        <v>1.07469380753224E-2</v>
      </c>
      <c r="H61" s="31"/>
      <c r="I61" s="31">
        <v>10.728999999999999</v>
      </c>
      <c r="J61" s="31">
        <v>8.8518382794534194</v>
      </c>
      <c r="K61" s="31">
        <v>12.606161720546599</v>
      </c>
    </row>
    <row r="62" spans="2:11" thickBot="1" x14ac:dyDescent="0.25">
      <c r="B62" s="11"/>
      <c r="C62" s="17"/>
      <c r="D62" s="29" t="s">
        <v>10</v>
      </c>
      <c r="E62" s="30">
        <v>0.55977529607547405</v>
      </c>
      <c r="F62" s="30">
        <v>0.54573875913373204</v>
      </c>
      <c r="G62" s="30">
        <v>0.57381183301721606</v>
      </c>
      <c r="H62" s="31"/>
      <c r="I62" s="31">
        <v>646.50800000000004</v>
      </c>
      <c r="J62" s="31">
        <v>580.537367691437</v>
      </c>
      <c r="K62" s="31">
        <v>712.47863230856296</v>
      </c>
    </row>
    <row r="63" spans="2:11" thickBot="1" x14ac:dyDescent="0.25">
      <c r="B63" s="11"/>
      <c r="C63" s="17"/>
      <c r="D63" s="32" t="s">
        <v>5</v>
      </c>
      <c r="E63" s="33">
        <f>SUM(E60:E62)</f>
        <v>1</v>
      </c>
      <c r="F63" s="34"/>
      <c r="G63" s="34"/>
      <c r="H63" s="34"/>
      <c r="I63" s="35">
        <f>SUM(I60:I62)</f>
        <v>1154.942</v>
      </c>
      <c r="J63" s="34"/>
      <c r="K63" s="34"/>
    </row>
    <row r="64" spans="2:11" thickBot="1" x14ac:dyDescent="0.25">
      <c r="B64" s="11"/>
      <c r="C64" s="17"/>
      <c r="D64" s="17"/>
      <c r="E64" s="17"/>
      <c r="F64" s="17"/>
      <c r="G64" s="17"/>
      <c r="H64" s="17"/>
      <c r="I64" s="17"/>
      <c r="J64" s="17"/>
      <c r="K64" s="17"/>
    </row>
    <row r="65" spans="2:11" thickBot="1" x14ac:dyDescent="0.25">
      <c r="B65" s="11"/>
      <c r="C65" s="17"/>
      <c r="D65" s="17"/>
      <c r="E65" s="17"/>
      <c r="F65" s="17"/>
      <c r="G65" s="17"/>
      <c r="H65" s="17"/>
      <c r="I65" s="17"/>
      <c r="J65" s="17"/>
      <c r="K65" s="17"/>
    </row>
    <row r="66" spans="2:11" thickBot="1" x14ac:dyDescent="0.25">
      <c r="B66" s="11"/>
      <c r="C66" s="17"/>
      <c r="D66" s="29" t="s">
        <v>13</v>
      </c>
      <c r="E66" s="30">
        <f>E60+E61</f>
        <v>0.44022470392452606</v>
      </c>
      <c r="F66" s="30">
        <f t="shared" ref="F66:G66" si="24">F60+F61</f>
        <v>0.4251034391788327</v>
      </c>
      <c r="G66" s="30">
        <f t="shared" si="24"/>
        <v>0.45534596867021943</v>
      </c>
      <c r="H66" s="17"/>
      <c r="I66" s="43">
        <f t="shared" ref="I66:K66" si="25">I60+I61</f>
        <v>508.43399999999997</v>
      </c>
      <c r="J66" s="43">
        <f t="shared" si="25"/>
        <v>456.92570894215942</v>
      </c>
      <c r="K66" s="43">
        <f t="shared" si="25"/>
        <v>559.94229105784063</v>
      </c>
    </row>
    <row r="67" spans="2:11" thickBot="1" x14ac:dyDescent="0.25">
      <c r="B67" s="11"/>
      <c r="C67"/>
      <c r="D67" s="29" t="s">
        <v>14</v>
      </c>
      <c r="E67" s="30">
        <f>E60+E61</f>
        <v>0.44022470392452606</v>
      </c>
      <c r="F67" s="30">
        <f t="shared" ref="F67:G67" si="26">F60+F61</f>
        <v>0.4251034391788327</v>
      </c>
      <c r="G67" s="30">
        <f t="shared" si="26"/>
        <v>0.45534596867021943</v>
      </c>
      <c r="H67" s="17"/>
      <c r="I67" s="43">
        <f t="shared" ref="I67:K67" si="27">I60+I61</f>
        <v>508.43399999999997</v>
      </c>
      <c r="J67" s="43">
        <f t="shared" si="27"/>
        <v>456.92570894215942</v>
      </c>
      <c r="K67" s="43">
        <f t="shared" si="27"/>
        <v>559.94229105784063</v>
      </c>
    </row>
    <row r="68" spans="2:11" ht="19" thickBot="1" x14ac:dyDescent="0.25">
      <c r="B68" s="11"/>
      <c r="C68" s="47"/>
      <c r="D68" s="29" t="s">
        <v>15</v>
      </c>
      <c r="E68" s="30">
        <f>E62</f>
        <v>0.55977529607547405</v>
      </c>
      <c r="F68" s="30">
        <f t="shared" ref="F68:G68" si="28">F62</f>
        <v>0.54573875913373204</v>
      </c>
      <c r="G68" s="30">
        <f t="shared" si="28"/>
        <v>0.57381183301721606</v>
      </c>
      <c r="H68" s="17"/>
      <c r="I68" s="43">
        <f t="shared" ref="I68:K68" si="29">I62</f>
        <v>646.50800000000004</v>
      </c>
      <c r="J68" s="43">
        <f t="shared" si="29"/>
        <v>580.537367691437</v>
      </c>
      <c r="K68" s="43">
        <f t="shared" si="29"/>
        <v>712.47863230856296</v>
      </c>
    </row>
    <row r="69" spans="2:11" thickBot="1" x14ac:dyDescent="0.25">
      <c r="B69" s="11"/>
      <c r="C69" s="50"/>
      <c r="D69" s="50"/>
      <c r="E69" s="89"/>
      <c r="F69" s="52"/>
      <c r="G69" s="52"/>
      <c r="H69" s="52"/>
      <c r="I69" s="90"/>
      <c r="J69" s="91"/>
      <c r="K69" s="91"/>
    </row>
    <row r="70" spans="2:11" ht="19" thickBot="1" x14ac:dyDescent="0.25">
      <c r="B70" s="80" t="s">
        <v>21</v>
      </c>
      <c r="C70" s="81"/>
      <c r="D70" s="82"/>
      <c r="E70" s="83"/>
      <c r="F70" s="84"/>
      <c r="G70" s="84"/>
      <c r="H70" s="17"/>
      <c r="I70" s="87"/>
      <c r="J70" s="88"/>
      <c r="K70" s="88"/>
    </row>
    <row r="71" spans="2:11" thickBot="1" x14ac:dyDescent="0.25">
      <c r="B71" s="11"/>
      <c r="C71" s="17"/>
      <c r="D71" s="29" t="s">
        <v>7</v>
      </c>
      <c r="E71" s="30">
        <v>0.221569567995622</v>
      </c>
      <c r="F71" s="30">
        <v>0.21030171113016599</v>
      </c>
      <c r="G71" s="30">
        <v>0.232837424861079</v>
      </c>
      <c r="H71" s="31"/>
      <c r="I71" s="31">
        <v>255.9</v>
      </c>
      <c r="J71" s="31">
        <v>230.77299128907899</v>
      </c>
      <c r="K71" s="31">
        <v>281.027008710921</v>
      </c>
    </row>
    <row r="72" spans="2:11" thickBot="1" x14ac:dyDescent="0.25">
      <c r="B72" s="11"/>
      <c r="C72" s="17"/>
      <c r="D72" s="29" t="s">
        <v>8</v>
      </c>
      <c r="E72" s="30">
        <v>0.20037629595252399</v>
      </c>
      <c r="F72" s="30">
        <v>0.185283877758429</v>
      </c>
      <c r="G72" s="30">
        <v>0.215468714146619</v>
      </c>
      <c r="H72" s="31"/>
      <c r="I72" s="31">
        <v>231.423</v>
      </c>
      <c r="J72" s="31">
        <v>202.501326453475</v>
      </c>
      <c r="K72" s="31">
        <v>260.34467354652503</v>
      </c>
    </row>
    <row r="73" spans="2:11" thickBot="1" x14ac:dyDescent="0.25">
      <c r="B73" s="11"/>
      <c r="C73" s="17"/>
      <c r="D73" s="29" t="s">
        <v>10</v>
      </c>
      <c r="E73" s="30">
        <v>0.52903782181269698</v>
      </c>
      <c r="F73" s="30">
        <v>0.514323545858139</v>
      </c>
      <c r="G73" s="30">
        <v>0.54375209776725497</v>
      </c>
      <c r="H73" s="31"/>
      <c r="I73" s="31">
        <v>611.00800000000004</v>
      </c>
      <c r="J73" s="31">
        <v>548.44092853321399</v>
      </c>
      <c r="K73" s="31">
        <v>673.57507146678597</v>
      </c>
    </row>
    <row r="74" spans="2:11" thickBot="1" x14ac:dyDescent="0.25">
      <c r="B74" s="11"/>
      <c r="C74" s="17"/>
      <c r="D74" s="29" t="s">
        <v>11</v>
      </c>
      <c r="E74" s="30">
        <v>4.9016314239156603E-2</v>
      </c>
      <c r="F74" s="30">
        <v>3.6761878593204698E-2</v>
      </c>
      <c r="G74" s="30">
        <v>6.12707498851085E-2</v>
      </c>
      <c r="H74" s="31"/>
      <c r="I74" s="31">
        <v>56.610999999999997</v>
      </c>
      <c r="J74" s="31">
        <v>40.886696492630101</v>
      </c>
      <c r="K74" s="31">
        <v>72.3353035073699</v>
      </c>
    </row>
    <row r="75" spans="2:11" thickBot="1" x14ac:dyDescent="0.25">
      <c r="B75" s="11"/>
      <c r="C75" s="17"/>
      <c r="D75" s="32" t="s">
        <v>5</v>
      </c>
      <c r="E75" s="33">
        <f>SUM(E71:E74)</f>
        <v>0.99999999999999956</v>
      </c>
      <c r="F75" s="34"/>
      <c r="G75" s="34"/>
      <c r="H75" s="34"/>
      <c r="I75" s="35">
        <f>SUM(I71:I74)</f>
        <v>1154.9420000000002</v>
      </c>
      <c r="J75" s="34"/>
      <c r="K75" s="34"/>
    </row>
    <row r="76" spans="2:11" ht="19" thickBot="1" x14ac:dyDescent="0.25">
      <c r="B76" s="11"/>
      <c r="C76" s="42"/>
      <c r="D76" s="29"/>
      <c r="E76" s="17"/>
      <c r="F76" s="17"/>
      <c r="G76" s="17"/>
      <c r="H76" s="17"/>
      <c r="I76" s="17"/>
      <c r="J76" s="17"/>
      <c r="K76" s="17"/>
    </row>
    <row r="77" spans="2:11" ht="19" thickBot="1" x14ac:dyDescent="0.25">
      <c r="B77" s="11"/>
      <c r="C77" s="42"/>
      <c r="D77" s="29" t="s">
        <v>13</v>
      </c>
      <c r="E77" s="30">
        <f>E71+E72</f>
        <v>0.42194586394814598</v>
      </c>
      <c r="F77" s="30">
        <f>F71+F72</f>
        <v>0.39558558888859496</v>
      </c>
      <c r="G77" s="30">
        <f>G71+G72</f>
        <v>0.448306139007698</v>
      </c>
      <c r="H77" s="30"/>
      <c r="I77" s="31">
        <f>I71+I72</f>
        <v>487.32299999999998</v>
      </c>
      <c r="J77" s="31">
        <f>J71+J72</f>
        <v>433.27431774255399</v>
      </c>
      <c r="K77" s="31">
        <f>K71+K72</f>
        <v>541.37168225744608</v>
      </c>
    </row>
    <row r="78" spans="2:11" ht="19" thickBot="1" x14ac:dyDescent="0.25">
      <c r="B78" s="11"/>
      <c r="C78" s="47"/>
      <c r="D78" s="29" t="s">
        <v>14</v>
      </c>
      <c r="E78" s="30">
        <f>E71+E72</f>
        <v>0.42194586394814598</v>
      </c>
      <c r="F78" s="30">
        <f>F71+F72</f>
        <v>0.39558558888859496</v>
      </c>
      <c r="G78" s="30">
        <f>G71+G72</f>
        <v>0.448306139007698</v>
      </c>
      <c r="H78" s="30"/>
      <c r="I78" s="31">
        <f>I71+I72</f>
        <v>487.32299999999998</v>
      </c>
      <c r="J78" s="31">
        <f>J71+J72</f>
        <v>433.27431774255399</v>
      </c>
      <c r="K78" s="31">
        <f>K71+K72</f>
        <v>541.37168225744608</v>
      </c>
    </row>
    <row r="79" spans="2:11" ht="19" thickBot="1" x14ac:dyDescent="0.25">
      <c r="B79" s="11"/>
      <c r="C79" s="47"/>
      <c r="D79" s="29" t="s">
        <v>15</v>
      </c>
      <c r="E79" s="30">
        <f>E73+E74</f>
        <v>0.57805413605185363</v>
      </c>
      <c r="F79" s="30">
        <f>F73+F74</f>
        <v>0.55108542445134368</v>
      </c>
      <c r="G79" s="30">
        <f>G73+G74</f>
        <v>0.60502284765236347</v>
      </c>
      <c r="H79" s="30"/>
      <c r="I79" s="31">
        <f>I73+I74</f>
        <v>667.61900000000003</v>
      </c>
      <c r="J79" s="31">
        <f>J73+J74</f>
        <v>589.3276250258441</v>
      </c>
      <c r="K79" s="31">
        <f>K73+K74</f>
        <v>745.91037497415584</v>
      </c>
    </row>
    <row r="80" spans="2:11" thickBot="1" x14ac:dyDescent="0.25">
      <c r="B80" s="11"/>
      <c r="C80" s="92"/>
      <c r="D80" s="92"/>
      <c r="E80" s="93"/>
      <c r="F80" s="98"/>
      <c r="G80" s="94"/>
      <c r="H80" s="98"/>
      <c r="I80" s="95"/>
      <c r="J80" s="96"/>
      <c r="K80" s="96"/>
    </row>
    <row r="81" spans="2:11" ht="19" thickBot="1" x14ac:dyDescent="0.25">
      <c r="B81" s="99" t="s">
        <v>22</v>
      </c>
      <c r="C81" s="100"/>
      <c r="D81" s="101"/>
      <c r="E81" s="102"/>
      <c r="F81" s="103"/>
      <c r="G81" s="103"/>
      <c r="H81" s="60"/>
      <c r="I81" s="104"/>
      <c r="J81" s="105"/>
      <c r="K81" s="106"/>
    </row>
    <row r="82" spans="2:11" thickBot="1" x14ac:dyDescent="0.25">
      <c r="B82" s="107"/>
      <c r="C82" s="30"/>
      <c r="D82" s="29" t="s">
        <v>7</v>
      </c>
      <c r="E82" s="30">
        <v>3.78798242682317E-2</v>
      </c>
      <c r="F82" s="30">
        <v>3.2232797935461299E-2</v>
      </c>
      <c r="G82" s="30">
        <v>4.3526850601001997E-2</v>
      </c>
      <c r="H82" s="31"/>
      <c r="I82" s="43">
        <v>43.749000000000002</v>
      </c>
      <c r="J82" s="43">
        <v>35.824420763995796</v>
      </c>
      <c r="K82" s="43">
        <v>51.673579236004201</v>
      </c>
    </row>
    <row r="83" spans="2:11" thickBot="1" x14ac:dyDescent="0.25">
      <c r="B83" s="107"/>
      <c r="C83" s="30"/>
      <c r="D83" s="29" t="s">
        <v>8</v>
      </c>
      <c r="E83" s="30">
        <v>4.2875746141364697E-2</v>
      </c>
      <c r="F83" s="30">
        <v>3.57703264519737E-2</v>
      </c>
      <c r="G83" s="30">
        <v>4.9981165830755597E-2</v>
      </c>
      <c r="H83" s="31"/>
      <c r="I83" s="43">
        <v>49.518999999999998</v>
      </c>
      <c r="J83" s="43">
        <v>40.014382373872401</v>
      </c>
      <c r="K83" s="43">
        <v>59.023617626127596</v>
      </c>
    </row>
    <row r="84" spans="2:11" thickBot="1" x14ac:dyDescent="0.25">
      <c r="B84" s="107"/>
      <c r="C84" s="30"/>
      <c r="D84" s="29" t="s">
        <v>9</v>
      </c>
      <c r="E84" s="30">
        <v>0.19248672227696301</v>
      </c>
      <c r="F84" s="30">
        <v>0.18055328131669399</v>
      </c>
      <c r="G84" s="30">
        <v>0.204420163237232</v>
      </c>
      <c r="H84" s="31"/>
      <c r="I84" s="43">
        <v>222.31100000000001</v>
      </c>
      <c r="J84" s="43">
        <v>197.45617619657301</v>
      </c>
      <c r="K84" s="43">
        <v>247.165823803427</v>
      </c>
    </row>
    <row r="85" spans="2:11" thickBot="1" x14ac:dyDescent="0.25">
      <c r="B85" s="107"/>
      <c r="C85" s="30"/>
      <c r="D85" s="29" t="s">
        <v>10</v>
      </c>
      <c r="E85" s="30">
        <v>0.28771228338739102</v>
      </c>
      <c r="F85" s="30">
        <v>0.27128261250032798</v>
      </c>
      <c r="G85" s="30">
        <v>0.30414195427445401</v>
      </c>
      <c r="H85" s="31"/>
      <c r="I85" s="43">
        <v>332.291</v>
      </c>
      <c r="J85" s="43">
        <v>290.87640441166599</v>
      </c>
      <c r="K85" s="43">
        <v>373.70559558833401</v>
      </c>
    </row>
    <row r="86" spans="2:11" thickBot="1" x14ac:dyDescent="0.25">
      <c r="B86" s="107"/>
      <c r="C86" s="30"/>
      <c r="D86" s="29" t="s">
        <v>12</v>
      </c>
      <c r="E86" s="30">
        <v>0.43904542392605</v>
      </c>
      <c r="F86" s="30">
        <v>0.41621952281861002</v>
      </c>
      <c r="G86" s="30">
        <v>0.46187132503348899</v>
      </c>
      <c r="H86" s="31"/>
      <c r="I86" s="43">
        <v>507.072</v>
      </c>
      <c r="J86" s="43">
        <v>455.244207567464</v>
      </c>
      <c r="K86" s="43">
        <v>558.89979243253606</v>
      </c>
    </row>
    <row r="87" spans="2:11" thickBot="1" x14ac:dyDescent="0.25">
      <c r="B87" s="107"/>
      <c r="C87" s="30"/>
      <c r="D87" s="32" t="s">
        <v>5</v>
      </c>
      <c r="E87" s="33">
        <f>SUM(E82:E86)</f>
        <v>1.0000000000000004</v>
      </c>
      <c r="F87" s="34"/>
      <c r="G87" s="34"/>
      <c r="H87" s="34"/>
      <c r="I87" s="35">
        <f>SUM(I82:I86)</f>
        <v>1154.942</v>
      </c>
      <c r="J87" s="34"/>
      <c r="K87" s="58"/>
    </row>
    <row r="88" spans="2:11" thickBot="1" x14ac:dyDescent="0.25">
      <c r="B88" s="107"/>
      <c r="C88" s="30"/>
      <c r="D88" s="17"/>
      <c r="E88" s="97"/>
      <c r="F88" s="67"/>
      <c r="G88" s="67"/>
      <c r="H88" s="67"/>
      <c r="I88" s="68"/>
      <c r="J88" s="67"/>
      <c r="K88" s="109"/>
    </row>
    <row r="89" spans="2:11" ht="19" thickBot="1" x14ac:dyDescent="0.25">
      <c r="B89" s="107"/>
      <c r="C89" s="47"/>
      <c r="D89" s="29" t="s">
        <v>13</v>
      </c>
      <c r="E89" s="30">
        <f>E82+E83</f>
        <v>8.0755570409596397E-2</v>
      </c>
      <c r="F89" s="30">
        <f t="shared" ref="F89:G89" si="30">F82+F83</f>
        <v>6.8003124387434999E-2</v>
      </c>
      <c r="G89" s="30">
        <f t="shared" si="30"/>
        <v>9.3508016431757601E-2</v>
      </c>
      <c r="H89" s="17"/>
      <c r="I89" s="43">
        <f t="shared" ref="I89:K89" si="31">I82+I83</f>
        <v>93.268000000000001</v>
      </c>
      <c r="J89" s="43">
        <f t="shared" si="31"/>
        <v>75.838803137868197</v>
      </c>
      <c r="K89" s="108">
        <f t="shared" si="31"/>
        <v>110.69719686213179</v>
      </c>
    </row>
    <row r="90" spans="2:11" ht="19" thickBot="1" x14ac:dyDescent="0.25">
      <c r="B90" s="107"/>
      <c r="C90" s="47"/>
      <c r="D90" s="29" t="s">
        <v>14</v>
      </c>
      <c r="E90" s="30">
        <f>E82+E83+E84</f>
        <v>0.27324229268655942</v>
      </c>
      <c r="F90" s="30">
        <f t="shared" ref="F90:G90" si="32">F82+F83+F84</f>
        <v>0.24855640570412899</v>
      </c>
      <c r="G90" s="30">
        <f t="shared" si="32"/>
        <v>0.2979281796689896</v>
      </c>
      <c r="H90" s="17"/>
      <c r="I90" s="43">
        <f t="shared" ref="I90:K90" si="33">I82+I83+I84</f>
        <v>315.57900000000001</v>
      </c>
      <c r="J90" s="43">
        <f t="shared" si="33"/>
        <v>273.29497933444122</v>
      </c>
      <c r="K90" s="108">
        <f t="shared" si="33"/>
        <v>357.86302066555879</v>
      </c>
    </row>
    <row r="91" spans="2:11" ht="19" thickBot="1" x14ac:dyDescent="0.25">
      <c r="B91" s="107"/>
      <c r="C91" s="47"/>
      <c r="D91" s="29" t="s">
        <v>15</v>
      </c>
      <c r="E91" s="30">
        <f>E85+E86</f>
        <v>0.72675770731344103</v>
      </c>
      <c r="F91" s="30">
        <f t="shared" ref="F91:G91" si="34">F85+F86</f>
        <v>0.687502135318938</v>
      </c>
      <c r="G91" s="30">
        <f t="shared" si="34"/>
        <v>0.76601327930794305</v>
      </c>
      <c r="H91" s="17"/>
      <c r="I91" s="43">
        <f t="shared" ref="I91:K91" si="35">I85+I86</f>
        <v>839.36300000000006</v>
      </c>
      <c r="J91" s="43">
        <f t="shared" si="35"/>
        <v>746.12061197912999</v>
      </c>
      <c r="K91" s="108">
        <f t="shared" si="35"/>
        <v>932.60538802087012</v>
      </c>
    </row>
    <row r="92" spans="2:11" thickBot="1" x14ac:dyDescent="0.25">
      <c r="B92" s="107"/>
      <c r="C92" s="50"/>
      <c r="D92" s="50"/>
      <c r="E92" s="51"/>
      <c r="F92" s="52"/>
      <c r="G92" s="52"/>
      <c r="H92" s="52"/>
      <c r="I92" s="53"/>
      <c r="J92" s="54"/>
      <c r="K92" s="110"/>
    </row>
    <row r="93" spans="2:11" ht="19" thickBot="1" x14ac:dyDescent="0.25">
      <c r="B93" s="80" t="s">
        <v>23</v>
      </c>
      <c r="C93" s="81"/>
      <c r="D93" s="82"/>
      <c r="E93" s="83"/>
      <c r="F93" s="84"/>
      <c r="G93" s="84"/>
      <c r="H93" s="17"/>
      <c r="I93" s="85"/>
      <c r="J93" s="86"/>
      <c r="K93" s="86"/>
    </row>
    <row r="94" spans="2:11" thickBot="1" x14ac:dyDescent="0.25">
      <c r="B94" s="11"/>
      <c r="C94" s="30"/>
      <c r="D94" s="29" t="s">
        <v>7</v>
      </c>
      <c r="E94" s="30">
        <v>5.1616444808483902E-2</v>
      </c>
      <c r="F94" s="30">
        <v>4.4823575495754601E-2</v>
      </c>
      <c r="G94" s="30">
        <v>5.8409314121213203E-2</v>
      </c>
      <c r="H94" s="31"/>
      <c r="I94" s="43">
        <v>59.613999999999997</v>
      </c>
      <c r="J94" s="43">
        <v>49.819980033720299</v>
      </c>
      <c r="K94" s="43">
        <v>69.408019966279696</v>
      </c>
    </row>
    <row r="95" spans="2:11" thickBot="1" x14ac:dyDescent="0.25">
      <c r="B95" s="11"/>
      <c r="C95" s="30"/>
      <c r="D95" s="29" t="s">
        <v>10</v>
      </c>
      <c r="E95" s="30">
        <v>0.35413726403577001</v>
      </c>
      <c r="F95" s="30">
        <v>0.33740840310477899</v>
      </c>
      <c r="G95" s="30">
        <v>0.37086612496676102</v>
      </c>
      <c r="H95" s="31"/>
      <c r="I95" s="43">
        <v>409.00799999999998</v>
      </c>
      <c r="J95" s="43">
        <v>365.12895089656803</v>
      </c>
      <c r="K95" s="43">
        <v>452.88704910343199</v>
      </c>
    </row>
    <row r="96" spans="2:11" thickBot="1" x14ac:dyDescent="0.25">
      <c r="B96" s="11"/>
      <c r="C96" s="30"/>
      <c r="D96" s="29" t="s">
        <v>12</v>
      </c>
      <c r="E96" s="30">
        <v>0.59424629115574601</v>
      </c>
      <c r="F96" s="30">
        <v>0.57475980325692599</v>
      </c>
      <c r="G96" s="30">
        <v>0.61373277905456702</v>
      </c>
      <c r="H96" s="31"/>
      <c r="I96" s="43">
        <v>686.32</v>
      </c>
      <c r="J96" s="43">
        <v>615.94517799294601</v>
      </c>
      <c r="K96" s="43">
        <v>756.69482200705397</v>
      </c>
    </row>
    <row r="97" spans="2:11" thickBot="1" x14ac:dyDescent="0.25">
      <c r="B97" s="11"/>
      <c r="C97" s="30"/>
      <c r="D97" s="32" t="s">
        <v>5</v>
      </c>
      <c r="E97" s="33">
        <f>SUM(E94:E96)</f>
        <v>0.99999999999999989</v>
      </c>
      <c r="F97" s="34"/>
      <c r="G97" s="34"/>
      <c r="H97" s="34"/>
      <c r="I97" s="35">
        <f>SUM(I94:I96)</f>
        <v>1154.942</v>
      </c>
      <c r="J97" s="34"/>
      <c r="K97" s="34"/>
    </row>
    <row r="98" spans="2:11" thickBot="1" x14ac:dyDescent="0.25">
      <c r="B98" s="11"/>
      <c r="C98" s="17"/>
      <c r="D98" s="111"/>
      <c r="E98" s="97"/>
      <c r="F98" s="67"/>
      <c r="G98" s="67"/>
      <c r="H98" s="67"/>
      <c r="I98" s="37"/>
      <c r="J98" s="67"/>
      <c r="K98" s="67"/>
    </row>
    <row r="99" spans="2:11" thickBot="1" x14ac:dyDescent="0.25">
      <c r="B99" s="11"/>
      <c r="C99" s="17"/>
      <c r="D99" s="29" t="s">
        <v>13</v>
      </c>
      <c r="E99" s="30">
        <f>E94</f>
        <v>5.1616444808483902E-2</v>
      </c>
      <c r="F99" s="30">
        <f t="shared" ref="F99:G99" si="36">F94</f>
        <v>4.4823575495754601E-2</v>
      </c>
      <c r="G99" s="30">
        <f t="shared" si="36"/>
        <v>5.8409314121213203E-2</v>
      </c>
      <c r="H99" s="17"/>
      <c r="I99" s="43">
        <f t="shared" ref="I99:K99" si="37">I94</f>
        <v>59.613999999999997</v>
      </c>
      <c r="J99" s="43">
        <f t="shared" si="37"/>
        <v>49.819980033720299</v>
      </c>
      <c r="K99" s="43">
        <f t="shared" si="37"/>
        <v>69.408019966279696</v>
      </c>
    </row>
    <row r="100" spans="2:11" ht="19" thickBot="1" x14ac:dyDescent="0.25">
      <c r="B100" s="11"/>
      <c r="C100" s="42"/>
      <c r="D100" s="29" t="s">
        <v>14</v>
      </c>
      <c r="E100" s="30">
        <f>E94</f>
        <v>5.1616444808483902E-2</v>
      </c>
      <c r="F100" s="30">
        <f t="shared" ref="F100:G100" si="38">F94</f>
        <v>4.4823575495754601E-2</v>
      </c>
      <c r="G100" s="30">
        <f t="shared" si="38"/>
        <v>5.8409314121213203E-2</v>
      </c>
      <c r="H100" s="17"/>
      <c r="I100" s="43">
        <f t="shared" ref="I100:K100" si="39">I94</f>
        <v>59.613999999999997</v>
      </c>
      <c r="J100" s="43">
        <f t="shared" si="39"/>
        <v>49.819980033720299</v>
      </c>
      <c r="K100" s="43">
        <f t="shared" si="39"/>
        <v>69.408019966279696</v>
      </c>
    </row>
    <row r="101" spans="2:11" ht="19" thickBot="1" x14ac:dyDescent="0.25">
      <c r="B101" s="11"/>
      <c r="C101" s="47"/>
      <c r="D101" s="29" t="s">
        <v>15</v>
      </c>
      <c r="E101" s="30">
        <f>E95+E96</f>
        <v>0.94838355519151607</v>
      </c>
      <c r="F101" s="30">
        <f t="shared" ref="F101:G101" si="40">F95+F96</f>
        <v>0.91216820636170493</v>
      </c>
      <c r="G101" s="30">
        <f t="shared" si="40"/>
        <v>0.9845989040213281</v>
      </c>
      <c r="H101" s="17"/>
      <c r="I101" s="43">
        <f t="shared" ref="I101:K101" si="41">I95+I96</f>
        <v>1095.328</v>
      </c>
      <c r="J101" s="43">
        <f t="shared" si="41"/>
        <v>981.07412888951399</v>
      </c>
      <c r="K101" s="43">
        <f t="shared" si="41"/>
        <v>1209.581871110486</v>
      </c>
    </row>
    <row r="102" spans="2:11" thickBot="1" x14ac:dyDescent="0.25">
      <c r="B102" s="11"/>
      <c r="C102" s="50"/>
      <c r="D102" s="50"/>
      <c r="E102" s="89"/>
      <c r="F102" s="52"/>
      <c r="G102" s="52"/>
      <c r="H102" s="52"/>
      <c r="I102" s="53"/>
      <c r="J102" s="54"/>
      <c r="K102" s="54"/>
    </row>
    <row r="103" spans="2:11" thickBot="1" x14ac:dyDescent="0.25">
      <c r="B103" s="99" t="s">
        <v>24</v>
      </c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2:11" thickBot="1" x14ac:dyDescent="0.25">
      <c r="B104" s="107"/>
      <c r="C104" s="17"/>
      <c r="D104" s="29" t="s">
        <v>7</v>
      </c>
      <c r="E104" s="30">
        <v>1.93775964507309E-3</v>
      </c>
      <c r="F104" s="30">
        <v>8.8436776248283495E-4</v>
      </c>
      <c r="G104" s="30">
        <v>2.9911515276633402E-3</v>
      </c>
      <c r="H104" s="31"/>
      <c r="I104" s="43">
        <v>2.238</v>
      </c>
      <c r="J104" s="43">
        <v>1.0077495753088399</v>
      </c>
      <c r="K104" s="43">
        <v>3.4682504246911598</v>
      </c>
    </row>
    <row r="105" spans="2:11" thickBot="1" x14ac:dyDescent="0.25">
      <c r="B105" s="107"/>
      <c r="C105" s="17"/>
      <c r="D105" s="29" t="s">
        <v>8</v>
      </c>
      <c r="E105" s="30">
        <v>1.35218911425855E-2</v>
      </c>
      <c r="F105" s="30">
        <v>1.0528228296095701E-2</v>
      </c>
      <c r="G105" s="30">
        <v>1.65155539890753E-2</v>
      </c>
      <c r="H105" s="31"/>
      <c r="I105" s="43">
        <v>15.617000000000001</v>
      </c>
      <c r="J105" s="43">
        <v>11.919851599789</v>
      </c>
      <c r="K105" s="43">
        <v>19.314148400211</v>
      </c>
    </row>
    <row r="106" spans="2:11" thickBot="1" x14ac:dyDescent="0.25">
      <c r="B106" s="107"/>
      <c r="C106" s="17"/>
      <c r="D106" s="29" t="s">
        <v>10</v>
      </c>
      <c r="E106" s="30">
        <v>0.98454034921234101</v>
      </c>
      <c r="F106" s="30">
        <v>0.98131585814825295</v>
      </c>
      <c r="G106" s="30">
        <v>0.98776484027642897</v>
      </c>
      <c r="H106" s="31"/>
      <c r="I106" s="43">
        <v>1137.087</v>
      </c>
      <c r="J106" s="43">
        <v>1026.6631113989999</v>
      </c>
      <c r="K106" s="43">
        <v>1247.510888601</v>
      </c>
    </row>
    <row r="107" spans="2:11" thickBot="1" x14ac:dyDescent="0.25">
      <c r="B107" s="107"/>
      <c r="C107" s="17"/>
      <c r="D107" s="32" t="s">
        <v>5</v>
      </c>
      <c r="E107" s="33">
        <f>SUM(E104:E106)</f>
        <v>0.99999999999999956</v>
      </c>
      <c r="F107" s="34"/>
      <c r="G107" s="34"/>
      <c r="H107" s="34"/>
      <c r="I107" s="35">
        <f>SUM(I104:I106)</f>
        <v>1154.942</v>
      </c>
      <c r="J107" s="34"/>
      <c r="K107" s="58"/>
    </row>
    <row r="108" spans="2:11" thickBot="1" x14ac:dyDescent="0.25">
      <c r="B108" s="107"/>
      <c r="C108" s="17"/>
      <c r="D108" s="17"/>
      <c r="E108" s="17"/>
      <c r="F108" s="17"/>
      <c r="G108" s="17"/>
      <c r="H108" s="17"/>
      <c r="I108" s="17"/>
      <c r="J108" s="17"/>
      <c r="K108" s="59"/>
    </row>
    <row r="109" spans="2:11" ht="19" thickBot="1" x14ac:dyDescent="0.25">
      <c r="B109" s="107"/>
      <c r="C109" s="40"/>
      <c r="D109" s="29" t="s">
        <v>13</v>
      </c>
      <c r="E109" s="30">
        <f>E104+E105</f>
        <v>1.545965078765859E-2</v>
      </c>
      <c r="F109" s="30">
        <f>F104+F105</f>
        <v>1.1412596058578535E-2</v>
      </c>
      <c r="G109" s="30">
        <f>G104+G105</f>
        <v>1.9506705516738641E-2</v>
      </c>
      <c r="H109" s="17"/>
      <c r="I109" s="43">
        <f>I104+I105</f>
        <v>17.855</v>
      </c>
      <c r="J109" s="43">
        <f>J104+J105</f>
        <v>12.927601175097839</v>
      </c>
      <c r="K109" s="108">
        <f>K104+K105</f>
        <v>22.78239882490216</v>
      </c>
    </row>
    <row r="110" spans="2:11" ht="19" thickBot="1" x14ac:dyDescent="0.25">
      <c r="B110" s="107"/>
      <c r="C110" s="42"/>
      <c r="D110" s="29" t="s">
        <v>14</v>
      </c>
      <c r="E110" s="30">
        <f>E104+E105</f>
        <v>1.545965078765859E-2</v>
      </c>
      <c r="F110" s="30">
        <f>F104+F105</f>
        <v>1.1412596058578535E-2</v>
      </c>
      <c r="G110" s="30">
        <f>G104+G105</f>
        <v>1.9506705516738641E-2</v>
      </c>
      <c r="H110" s="17"/>
      <c r="I110" s="43">
        <f>I104+I105</f>
        <v>17.855</v>
      </c>
      <c r="J110" s="43">
        <f>J104+J105</f>
        <v>12.927601175097839</v>
      </c>
      <c r="K110" s="108">
        <f>K104+K105</f>
        <v>22.78239882490216</v>
      </c>
    </row>
    <row r="111" spans="2:11" ht="19" thickBot="1" x14ac:dyDescent="0.25">
      <c r="B111" s="107"/>
      <c r="C111" s="47"/>
      <c r="D111" s="29" t="s">
        <v>15</v>
      </c>
      <c r="E111" s="30">
        <f>E106</f>
        <v>0.98454034921234101</v>
      </c>
      <c r="F111" s="30">
        <f>F106</f>
        <v>0.98131585814825295</v>
      </c>
      <c r="G111" s="30">
        <f>G106</f>
        <v>0.98776484027642897</v>
      </c>
      <c r="H111" s="17"/>
      <c r="I111" s="43">
        <f>I106</f>
        <v>1137.087</v>
      </c>
      <c r="J111" s="43">
        <f>J106</f>
        <v>1026.6631113989999</v>
      </c>
      <c r="K111" s="108">
        <f>K106</f>
        <v>1247.510888601</v>
      </c>
    </row>
    <row r="112" spans="2:11" thickBot="1" x14ac:dyDescent="0.25">
      <c r="B112" s="112"/>
      <c r="C112" s="113"/>
      <c r="D112" s="113"/>
      <c r="E112" s="114"/>
      <c r="F112" s="115"/>
      <c r="G112" s="115"/>
      <c r="H112" s="115"/>
      <c r="I112" s="116"/>
      <c r="J112" s="117"/>
      <c r="K112" s="118"/>
    </row>
    <row r="113" spans="2:11" ht="18" thickTop="1" thickBot="1" x14ac:dyDescent="0.25">
      <c r="B113" s="119" t="s">
        <v>25</v>
      </c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2:11" ht="16" x14ac:dyDescent="0.2"/>
  </sheetData>
  <mergeCells count="16">
    <mergeCell ref="B81:B92"/>
    <mergeCell ref="B93:B102"/>
    <mergeCell ref="B103:B112"/>
    <mergeCell ref="B8:B20"/>
    <mergeCell ref="B21:B33"/>
    <mergeCell ref="B34:B44"/>
    <mergeCell ref="B45:B58"/>
    <mergeCell ref="B59:B69"/>
    <mergeCell ref="B70:B80"/>
    <mergeCell ref="B2:K4"/>
    <mergeCell ref="B5:B7"/>
    <mergeCell ref="D5:D7"/>
    <mergeCell ref="E5:G6"/>
    <mergeCell ref="I5:K6"/>
    <mergeCell ref="F7:G7"/>
    <mergeCell ref="J7:K7"/>
  </mergeCells>
  <pageMargins left="0.7" right="0.7" top="0.75" bottom="0.75" header="0.3" footer="0.3"/>
  <ignoredErrors>
    <ignoredError sqref="E78:G78 I78:K7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ÍNDICE</vt:lpstr>
      <vt:lpstr>Ciudad de México</vt:lpstr>
      <vt:lpstr>Álvaro Obregón</vt:lpstr>
      <vt:lpstr>Azcapotzalco</vt:lpstr>
      <vt:lpstr>Benito Juarez</vt:lpstr>
      <vt:lpstr>Coyoacán</vt:lpstr>
      <vt:lpstr>Cuajimalpa de Morelos</vt:lpstr>
      <vt:lpstr>Cuauhtémoc</vt:lpstr>
      <vt:lpstr>Gustavo A. Madero</vt:lpstr>
      <vt:lpstr>Iztacalco</vt:lpstr>
      <vt:lpstr>Iztapalapa</vt:lpstr>
      <vt:lpstr>La Magdalena Contreras</vt:lpstr>
      <vt:lpstr>Miguel Hidalgo</vt:lpstr>
      <vt:lpstr>Milpa Alta</vt:lpstr>
      <vt:lpstr>Tláhuac</vt:lpstr>
      <vt:lpstr>Tlalpan</vt:lpstr>
      <vt:lpstr>Venustiano Carranza</vt:lpstr>
      <vt:lpstr>Xochimilco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2019-11-28T19:29:20Z</dcterms:created>
  <dcterms:modified xsi:type="dcterms:W3CDTF">2019-11-28T23:22:23Z</dcterms:modified>
</cp:coreProperties>
</file>